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83-22008 UHS Campus Card System - ROCHE\Evaluations\"/>
    </mc:Choice>
  </mc:AlternateContent>
  <xr:revisionPtr revIDLastSave="0" documentId="13_ncr:1_{02637C89-57E9-423D-9CFB-C1A9C660B388}" xr6:coauthVersionLast="47" xr6:coauthVersionMax="47" xr10:uidLastSave="{00000000-0000-0000-0000-000000000000}"/>
  <bookViews>
    <workbookView xWindow="28680" yWindow="-120" windowWidth="29040" windowHeight="15840" tabRatio="979" activeTab="9" xr2:uid="{00000000-000D-0000-FFFF-FFFF00000000}"/>
  </bookViews>
  <sheets>
    <sheet name="Evaluator 1" sheetId="9" r:id="rId1"/>
    <sheet name="Evaluator 2" sheetId="13" r:id="rId2"/>
    <sheet name="Evaluator 3" sheetId="12" r:id="rId3"/>
    <sheet name="Evaluator 4" sheetId="10" r:id="rId4"/>
    <sheet name="Evaluator 5" sheetId="14" r:id="rId5"/>
    <sheet name="Evaluator 6" sheetId="16" r:id="rId6"/>
    <sheet name="Evaluator 7" sheetId="17" r:id="rId7"/>
    <sheet name="Evaluator 8" sheetId="18" r:id="rId8"/>
    <sheet name="Evaluator 9" sheetId="19" r:id="rId9"/>
    <sheet name="Summary" sheetId="1" r:id="rId10"/>
    <sheet name="Matrix" sheetId="20"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19" l="1"/>
  <c r="J4" i="1" s="1"/>
  <c r="F6" i="19"/>
  <c r="J5" i="1" s="1"/>
  <c r="F4" i="19"/>
  <c r="J3" i="1" s="1"/>
  <c r="F5" i="18"/>
  <c r="I4" i="1" s="1"/>
  <c r="F6" i="18"/>
  <c r="I5" i="1" s="1"/>
  <c r="F4" i="18"/>
  <c r="I3" i="1" s="1"/>
  <c r="F5" i="17"/>
  <c r="H4" i="1" s="1"/>
  <c r="F6" i="17"/>
  <c r="H5" i="1" s="1"/>
  <c r="F4" i="17"/>
  <c r="H3" i="1" s="1"/>
  <c r="F5" i="16"/>
  <c r="G4" i="1" s="1"/>
  <c r="F6" i="16"/>
  <c r="G5" i="1" s="1"/>
  <c r="F4" i="16"/>
  <c r="G3" i="1" s="1"/>
  <c r="F5" i="14"/>
  <c r="F4" i="1" s="1"/>
  <c r="F6" i="14"/>
  <c r="F5" i="1" s="1"/>
  <c r="F4" i="14"/>
  <c r="F3" i="1" s="1"/>
  <c r="F5" i="10"/>
  <c r="F6" i="10"/>
  <c r="F4" i="10"/>
  <c r="F5" i="13"/>
  <c r="F6" i="13"/>
  <c r="F4" i="13"/>
  <c r="F5" i="9"/>
  <c r="F6" i="9"/>
  <c r="F4" i="9"/>
  <c r="F5" i="12"/>
  <c r="F6" i="12"/>
  <c r="F4" i="12"/>
  <c r="L4" i="1" l="1"/>
  <c r="L5" i="1"/>
  <c r="L3" i="1"/>
  <c r="E5" i="1"/>
  <c r="D5" i="1"/>
  <c r="C3" i="1"/>
  <c r="B3" i="1"/>
  <c r="E4" i="1"/>
  <c r="E3" i="1"/>
  <c r="D4" i="1"/>
  <c r="D3" i="1"/>
  <c r="B5" i="1"/>
  <c r="B4" i="1"/>
  <c r="C4" i="1"/>
  <c r="C5" i="1"/>
  <c r="K4" i="1" l="1"/>
  <c r="M4" i="1" s="1"/>
  <c r="K5" i="1"/>
  <c r="M5" i="1" s="1"/>
  <c r="K3" i="1"/>
  <c r="M3" i="1" s="1"/>
  <c r="N3" i="1" l="1"/>
  <c r="N4" i="1"/>
  <c r="N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00000000-0006-0000-0000-000002000000}">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<sst xmlns="http://schemas.openxmlformats.org/spreadsheetml/2006/main" count="132" uniqueCount="43">
  <si>
    <t>Evaluator 2</t>
  </si>
  <si>
    <t>Evaluator 3</t>
  </si>
  <si>
    <t>Evaluator 4</t>
  </si>
  <si>
    <t>Evaluator 5</t>
  </si>
  <si>
    <t>Criteria 1</t>
  </si>
  <si>
    <t>Criteria 2</t>
  </si>
  <si>
    <t>Criteria 3</t>
  </si>
  <si>
    <t>Total</t>
  </si>
  <si>
    <t>RESPONDENT SUMMARY</t>
  </si>
  <si>
    <t>Average Score (non-financial)</t>
  </si>
  <si>
    <t>Evaluator 1 (PM)</t>
  </si>
  <si>
    <t>Rank</t>
  </si>
  <si>
    <t>Average Criteria 1 Score (Financial)</t>
  </si>
  <si>
    <t>Total Score</t>
  </si>
  <si>
    <t>Criteria 4</t>
  </si>
  <si>
    <t>Only PM evaluates Criteria 1 COST</t>
  </si>
  <si>
    <t>Evaluator 6</t>
  </si>
  <si>
    <t>`</t>
  </si>
  <si>
    <t>Atrium</t>
  </si>
  <si>
    <t>ITC Systems</t>
  </si>
  <si>
    <t>Touchnet</t>
  </si>
  <si>
    <t>Evaluator 7</t>
  </si>
  <si>
    <t>Evaluator 8</t>
  </si>
  <si>
    <t>Evaluator 9</t>
  </si>
  <si>
    <t xml:space="preserve">EVALUATION SUMMARY - RFP783-22008 UHS Campus Card System </t>
  </si>
  <si>
    <t>Points (1-5)</t>
  </si>
  <si>
    <t xml:space="preserve">Criteria 4
Ability to interface with PeopleSoft and other institutional applications
</t>
  </si>
  <si>
    <t xml:space="preserve">Criteria 3
Quality and reliability of offered features – flexibility, function, type, size and expandability of ID Card Production and/or Privilege Control System
</t>
  </si>
  <si>
    <t xml:space="preserve">Criteria 2
Experience and past performance of awarded contractor for providing online, real-time System-Wide campus ID Card Production and /or Privilege Control System(s) for university environments.  
</t>
  </si>
  <si>
    <r>
      <rPr>
        <b/>
        <sz val="8"/>
        <rFont val="Arial"/>
        <family val="2"/>
      </rPr>
      <t xml:space="preserve">Criteria 1
Cost for services associated with implementation of ID Card Production and Privilege Control System.  
  </t>
    </r>
    <r>
      <rPr>
        <sz val="8"/>
        <color rgb="FFFF0000"/>
        <rFont val="Arial"/>
        <family val="2"/>
      </rPr>
      <t xml:space="preserve"> </t>
    </r>
    <r>
      <rPr>
        <b/>
        <sz val="8"/>
        <color rgb="FFFF0000"/>
        <rFont val="Arial"/>
        <family val="2"/>
      </rPr>
      <t xml:space="preserve">                                                                                             </t>
    </r>
    <r>
      <rPr>
        <sz val="8"/>
        <color rgb="FFFF0000"/>
        <rFont val="Arial"/>
        <family val="2"/>
      </rPr>
      <t>**ONLY THE PROJECT MANAGER WILL EVALUATE THIS COST CRITERIA**</t>
    </r>
  </si>
  <si>
    <t xml:space="preserve"> Criteria 4</t>
  </si>
  <si>
    <t xml:space="preserve"> Criteria 3</t>
  </si>
  <si>
    <t xml:space="preserve"> Criteria 2</t>
  </si>
  <si>
    <t xml:space="preserve"> Criteria 1</t>
  </si>
  <si>
    <t>By  initialing, I agree that I have read and understood the Nepotism Agreement and                                                                                                                                                      have completed the Disclosure Statement form (Part 1: General Information &amp; Part 2: Disclosures).</t>
  </si>
  <si>
    <t>Nepotism Agreement</t>
  </si>
  <si>
    <t>By initialing, I agree that I have read and understood the Non Disclosure Agreement.</t>
  </si>
  <si>
    <t>Non Disclosure Agreement</t>
  </si>
  <si>
    <t>see email</t>
  </si>
  <si>
    <t>Evaluation Due Date</t>
  </si>
  <si>
    <t>Evaluator Name</t>
  </si>
  <si>
    <t>RFP783-22008 UHS Campus Card System</t>
  </si>
  <si>
    <t xml:space="preserve">University of Houston Evaluation Matrix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</si>
</sst>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1"/>
      <color rgb="FFFF0000"/>
      <name val="Calibri"/>
      <family val="2"/>
      <scheme val="minor"/>
    </font>
    <font>
      <sz val="10"/>
      <color theme="1"/>
      <name val="Arial"/>
      <family val="2"/>
    </font>
    <font>
      <sz val="8"/>
      <name val="Arial"/>
      <family val="2"/>
    </font>
    <font>
      <sz val="11"/>
      <color rgb="FF00B0F0"/>
      <name val="Calibri"/>
      <family val="2"/>
      <scheme val="minor"/>
    </font>
    <font>
      <sz val="9"/>
      <name val="Arial"/>
      <family val="2"/>
    </font>
    <font>
      <b/>
      <sz val="10"/>
      <color rgb="FF000000"/>
      <name val="Arial"/>
      <family val="2"/>
    </font>
    <font>
      <sz val="11"/>
      <name val="Calibri"/>
      <family val="2"/>
      <scheme val="minor"/>
    </font>
    <font>
      <sz val="9"/>
      <color rgb="FFFF0000"/>
      <name val="Arial"/>
      <family val="2"/>
    </font>
    <font>
      <b/>
      <sz val="8"/>
      <name val="Arial"/>
      <family val="2"/>
    </font>
    <font>
      <b/>
      <sz val="9"/>
      <name val="Arial"/>
      <family val="2"/>
    </font>
    <font>
      <b/>
      <sz val="8"/>
      <color rgb="FFFF0000"/>
      <name val="Arial"/>
      <family val="2"/>
    </font>
    <font>
      <sz val="8"/>
      <color rgb="FFFF0000"/>
      <name val="Arial"/>
      <family val="2"/>
    </font>
    <font>
      <b/>
      <u/>
      <sz val="11"/>
      <color theme="10"/>
      <name val="Calibri"/>
      <family val="2"/>
      <scheme val="minor"/>
    </font>
    <font>
      <b/>
      <sz val="9"/>
      <color indexed="81"/>
      <name val="Tahoma"/>
      <family val="2"/>
    </font>
    <font>
      <sz val="9"/>
      <color indexed="81"/>
      <name val="Tahoma"/>
      <family val="2"/>
    </font>
    <font>
      <b/>
      <sz val="10"/>
      <color indexed="81"/>
      <name val="Tahoma"/>
      <family val="2"/>
    </font>
  </fonts>
  <fills count="31">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73">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38" fillId="0" borderId="0" xfId="98" applyFont="1"/>
    <xf numFmtId="0" fontId="15" fillId="25" borderId="0" xfId="0" applyFont="1" applyFill="1" applyAlignment="1">
      <alignment horizontal="left"/>
    </xf>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5" fillId="25" borderId="0" xfId="0" applyFont="1" applyFill="1"/>
    <xf numFmtId="0" fontId="16" fillId="25" borderId="0" xfId="0" applyFont="1" applyFill="1"/>
    <xf numFmtId="0" fontId="15" fillId="0" borderId="0" xfId="98" applyFont="1" applyAlignment="1">
      <alignment horizontal="center" vertical="center" wrapText="1"/>
    </xf>
    <xf numFmtId="0" fontId="15" fillId="24" borderId="0" xfId="98" applyFont="1" applyFill="1" applyAlignment="1">
      <alignment horizontal="left"/>
    </xf>
    <xf numFmtId="0" fontId="17" fillId="24" borderId="0" xfId="98" applyFill="1"/>
    <xf numFmtId="0" fontId="44" fillId="24" borderId="0" xfId="98" applyFont="1" applyFill="1"/>
    <xf numFmtId="0" fontId="42" fillId="0" borderId="0" xfId="109" applyFont="1"/>
    <xf numFmtId="0" fontId="45" fillId="0" borderId="0" xfId="109" applyFont="1"/>
    <xf numFmtId="0" fontId="17" fillId="24" borderId="0" xfId="98" applyFill="1" applyAlignment="1">
      <alignment wrapText="1"/>
    </xf>
    <xf numFmtId="0" fontId="46" fillId="24" borderId="0" xfId="98" applyFont="1" applyFill="1"/>
    <xf numFmtId="0" fontId="47" fillId="0" borderId="0" xfId="109" applyFont="1" applyAlignment="1">
      <alignment horizontal="left"/>
    </xf>
    <xf numFmtId="0" fontId="48" fillId="0" borderId="0" xfId="109" applyFont="1"/>
    <xf numFmtId="0" fontId="38" fillId="24" borderId="0" xfId="98" applyFont="1" applyFill="1"/>
    <xf numFmtId="0" fontId="38" fillId="24" borderId="0" xfId="98" applyFont="1" applyFill="1" applyAlignment="1">
      <alignment wrapText="1"/>
    </xf>
    <xf numFmtId="0" fontId="49" fillId="24" borderId="0" xfId="98" applyFont="1" applyFill="1"/>
    <xf numFmtId="0" fontId="17" fillId="26" borderId="12" xfId="98" applyFill="1" applyBorder="1"/>
    <xf numFmtId="0" fontId="17" fillId="26" borderId="0" xfId="98" applyFill="1"/>
    <xf numFmtId="0" fontId="50" fillId="24" borderId="0" xfId="98" applyFont="1" applyFill="1" applyAlignment="1">
      <alignment horizontal="center" wrapText="1"/>
    </xf>
    <xf numFmtId="0" fontId="17" fillId="27" borderId="13" xfId="98" applyFill="1" applyBorder="1" applyAlignment="1" applyProtection="1">
      <alignment horizontal="center"/>
      <protection locked="0"/>
    </xf>
    <xf numFmtId="0" fontId="51" fillId="28" borderId="13" xfId="98" applyFont="1" applyFill="1" applyBorder="1" applyAlignment="1">
      <alignment wrapText="1"/>
    </xf>
    <xf numFmtId="0" fontId="50" fillId="29" borderId="14" xfId="98" applyFont="1" applyFill="1" applyBorder="1" applyAlignment="1">
      <alignment horizontal="center" wrapText="1"/>
    </xf>
    <xf numFmtId="0" fontId="50" fillId="29" borderId="12" xfId="98" applyFont="1" applyFill="1" applyBorder="1" applyAlignment="1">
      <alignment horizontal="center" wrapText="1"/>
    </xf>
    <xf numFmtId="0" fontId="50" fillId="29" borderId="15" xfId="98" applyFont="1" applyFill="1" applyBorder="1" applyAlignment="1">
      <alignment horizontal="center" wrapText="1"/>
    </xf>
    <xf numFmtId="0" fontId="50" fillId="24" borderId="0" xfId="98" applyFont="1" applyFill="1" applyAlignment="1">
      <alignment wrapText="1"/>
    </xf>
    <xf numFmtId="0" fontId="17" fillId="24" borderId="0" xfId="98" applyFill="1" applyAlignment="1">
      <alignment horizontal="center"/>
    </xf>
    <xf numFmtId="0" fontId="44" fillId="24" borderId="16" xfId="98" applyFont="1" applyFill="1" applyBorder="1" applyAlignment="1">
      <alignment horizontal="left" vertical="top" wrapText="1"/>
    </xf>
    <xf numFmtId="0" fontId="44" fillId="24" borderId="17" xfId="98" applyFont="1" applyFill="1" applyBorder="1" applyAlignment="1">
      <alignment horizontal="left" vertical="top" wrapText="1"/>
    </xf>
    <xf numFmtId="0" fontId="50" fillId="24" borderId="18" xfId="98" applyFont="1" applyFill="1" applyBorder="1" applyAlignment="1">
      <alignment horizontal="left" vertical="top" wrapText="1"/>
    </xf>
    <xf numFmtId="0" fontId="52" fillId="24" borderId="18" xfId="98" applyFont="1" applyFill="1" applyBorder="1" applyAlignment="1">
      <alignment horizontal="left" vertical="top" wrapText="1"/>
    </xf>
    <xf numFmtId="0" fontId="36" fillId="30" borderId="16" xfId="98" applyFont="1" applyFill="1" applyBorder="1" applyAlignment="1">
      <alignment horizontal="left"/>
    </xf>
    <xf numFmtId="0" fontId="36" fillId="30" borderId="17" xfId="98" applyFont="1" applyFill="1" applyBorder="1" applyAlignment="1">
      <alignment horizontal="left"/>
    </xf>
    <xf numFmtId="0" fontId="36" fillId="30" borderId="18" xfId="98" applyFont="1" applyFill="1" applyBorder="1" applyAlignment="1">
      <alignment horizontal="left"/>
    </xf>
    <xf numFmtId="0" fontId="46" fillId="24" borderId="0" xfId="98" applyFont="1" applyFill="1" applyAlignment="1">
      <alignment horizontal="left" wrapText="1"/>
    </xf>
    <xf numFmtId="0" fontId="17" fillId="27" borderId="11" xfId="98" applyFill="1" applyBorder="1" applyAlignment="1" applyProtection="1">
      <alignment horizontal="center" wrapText="1"/>
      <protection locked="0"/>
    </xf>
    <xf numFmtId="0" fontId="54" fillId="24" borderId="0" xfId="108" applyFont="1" applyFill="1" applyAlignment="1">
      <alignment horizontal="left"/>
    </xf>
    <xf numFmtId="0" fontId="54" fillId="24" borderId="0" xfId="108" applyFont="1" applyFill="1" applyAlignment="1"/>
    <xf numFmtId="0" fontId="54" fillId="24" borderId="0" xfId="108" applyFont="1" applyFill="1" applyAlignment="1">
      <alignment horizontal="left"/>
    </xf>
    <xf numFmtId="0" fontId="54" fillId="24" borderId="0" xfId="108" applyFont="1" applyFill="1" applyAlignment="1">
      <alignment wrapText="1"/>
    </xf>
    <xf numFmtId="0" fontId="54" fillId="24" borderId="0" xfId="108" applyFont="1" applyFill="1" applyAlignment="1">
      <alignment horizontal="left" wrapText="1"/>
    </xf>
    <xf numFmtId="0" fontId="43" fillId="24" borderId="0" xfId="109" applyFont="1" applyFill="1"/>
    <xf numFmtId="164" fontId="43" fillId="0" borderId="0" xfId="109" applyNumberFormat="1" applyFont="1" applyAlignment="1" applyProtection="1">
      <alignment horizontal="center"/>
      <protection locked="0"/>
    </xf>
    <xf numFmtId="0" fontId="37" fillId="24" borderId="0" xfId="109" applyFont="1" applyFill="1" applyAlignment="1">
      <alignment horizontal="left"/>
    </xf>
    <xf numFmtId="0" fontId="17" fillId="27" borderId="0" xfId="109" applyFont="1" applyFill="1" applyAlignment="1" applyProtection="1">
      <alignment horizontal="center"/>
      <protection locked="0"/>
    </xf>
    <xf numFmtId="0" fontId="16" fillId="24" borderId="0" xfId="98" applyFont="1" applyFill="1"/>
    <xf numFmtId="0" fontId="15" fillId="0" borderId="0" xfId="98" applyFont="1" applyAlignment="1">
      <alignment horizontal="left"/>
    </xf>
    <xf numFmtId="0" fontId="15" fillId="24" borderId="0" xfId="98" applyFont="1" applyFill="1" applyAlignment="1">
      <alignment wrapText="1"/>
    </xf>
    <xf numFmtId="0" fontId="15" fillId="24" borderId="0" xfId="98" applyFont="1" applyFill="1" applyAlignment="1">
      <alignment horizontal="left" wrapText="1"/>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264B13BE-DE5E-4F67-BB68-E7D0CE31D469}"/>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6</xdr:col>
      <xdr:colOff>2817159</xdr:colOff>
      <xdr:row>1</xdr:row>
      <xdr:rowOff>177614</xdr:rowOff>
    </xdr:from>
    <xdr:ext cx="4200526" cy="1846531"/>
    <xdr:sp macro="" textlink="">
      <xdr:nvSpPr>
        <xdr:cNvPr id="2" name="TextBox 1">
          <a:extLst>
            <a:ext uri="{FF2B5EF4-FFF2-40B4-BE49-F238E27FC236}">
              <a16:creationId xmlns:a16="http://schemas.microsoft.com/office/drawing/2014/main" id="{95B95684-137E-422B-AEC0-470CC350D045}"/>
            </a:ext>
          </a:extLst>
        </xdr:cNvPr>
        <xdr:cNvSpPr txBox="1"/>
      </xdr:nvSpPr>
      <xdr:spPr>
        <a:xfrm>
          <a:off x="4264959" y="368114"/>
          <a:ext cx="4200526"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N15"/>
  <sheetViews>
    <sheetView workbookViewId="0">
      <selection activeCell="A36" sqref="A36"/>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4" ht="15.75" x14ac:dyDescent="0.25">
      <c r="A1" s="4" t="s">
        <v>8</v>
      </c>
      <c r="B1" s="4"/>
      <c r="C1" s="4"/>
      <c r="D1" s="4"/>
      <c r="E1" s="28"/>
      <c r="F1" s="28"/>
      <c r="G1" s="28"/>
      <c r="H1" s="28"/>
    </row>
    <row r="2" spans="1:14" ht="15.75" x14ac:dyDescent="0.25">
      <c r="A2" s="4"/>
      <c r="B2" s="6"/>
      <c r="C2" s="6"/>
      <c r="D2" s="6"/>
      <c r="E2" s="6"/>
      <c r="F2" s="6"/>
      <c r="G2" s="6"/>
      <c r="H2" s="6"/>
    </row>
    <row r="3" spans="1:14" x14ac:dyDescent="0.2">
      <c r="A3" s="8"/>
      <c r="B3" s="5" t="s">
        <v>4</v>
      </c>
      <c r="C3" s="5" t="s">
        <v>5</v>
      </c>
      <c r="D3" s="5" t="s">
        <v>6</v>
      </c>
      <c r="E3" s="5" t="s">
        <v>14</v>
      </c>
      <c r="F3" s="5" t="s">
        <v>7</v>
      </c>
      <c r="I3" s="15"/>
      <c r="J3" s="15"/>
      <c r="K3" s="15"/>
      <c r="L3" s="15"/>
      <c r="M3" s="15"/>
      <c r="N3" s="15"/>
    </row>
    <row r="4" spans="1:14" x14ac:dyDescent="0.2">
      <c r="A4" s="9" t="s">
        <v>18</v>
      </c>
      <c r="B4" s="6">
        <v>38.880000000000003</v>
      </c>
      <c r="C4" s="6">
        <v>15</v>
      </c>
      <c r="D4" s="6">
        <v>13.200000000000001</v>
      </c>
      <c r="E4" s="6">
        <v>24</v>
      </c>
      <c r="F4" s="21">
        <f>SUM(C4:E4)</f>
        <v>52.2</v>
      </c>
      <c r="G4" s="6"/>
      <c r="H4" s="6"/>
    </row>
    <row r="5" spans="1:14" x14ac:dyDescent="0.2">
      <c r="A5" s="9" t="s">
        <v>19</v>
      </c>
      <c r="B5" s="6">
        <v>37.6</v>
      </c>
      <c r="C5" s="6">
        <v>9</v>
      </c>
      <c r="D5" s="6">
        <v>7.5</v>
      </c>
      <c r="E5" s="6">
        <v>18</v>
      </c>
      <c r="F5" s="21">
        <f t="shared" ref="F5:F6" si="0">SUM(C5:E5)</f>
        <v>34.5</v>
      </c>
      <c r="G5" s="6"/>
      <c r="H5" s="6"/>
    </row>
    <row r="6" spans="1:14" x14ac:dyDescent="0.2">
      <c r="A6" s="9" t="s">
        <v>20</v>
      </c>
      <c r="B6" s="6">
        <v>40</v>
      </c>
      <c r="C6" s="6">
        <v>13.200000000000001</v>
      </c>
      <c r="D6" s="6">
        <v>12</v>
      </c>
      <c r="E6" s="6">
        <v>24</v>
      </c>
      <c r="F6" s="21">
        <f t="shared" si="0"/>
        <v>49.2</v>
      </c>
      <c r="G6" s="6"/>
      <c r="H6" s="6"/>
    </row>
    <row r="7" spans="1:14" x14ac:dyDescent="0.2">
      <c r="C7" s="15"/>
      <c r="D7" s="15"/>
      <c r="E7" s="20"/>
      <c r="H7" s="15"/>
    </row>
    <row r="8" spans="1:14" ht="51" x14ac:dyDescent="0.2">
      <c r="B8" s="20" t="s">
        <v>15</v>
      </c>
      <c r="D8" s="15"/>
      <c r="E8" s="15"/>
      <c r="F8" s="15"/>
      <c r="G8" s="15"/>
      <c r="H8" s="15"/>
    </row>
    <row r="9" spans="1:14" x14ac:dyDescent="0.2">
      <c r="E9"/>
    </row>
    <row r="10" spans="1:14" x14ac:dyDescent="0.2">
      <c r="E10"/>
    </row>
    <row r="11" spans="1:14" x14ac:dyDescent="0.2">
      <c r="E11"/>
    </row>
    <row r="12" spans="1:14" x14ac:dyDescent="0.2">
      <c r="E12"/>
    </row>
    <row r="13" spans="1:14" x14ac:dyDescent="0.2">
      <c r="E13"/>
    </row>
    <row r="14" spans="1:14" x14ac:dyDescent="0.2">
      <c r="E14"/>
    </row>
    <row r="15" spans="1:14" x14ac:dyDescent="0.2">
      <c r="E15"/>
    </row>
  </sheetData>
  <mergeCells count="1">
    <mergeCell ref="E1:H1"/>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A5"/>
  <sheetViews>
    <sheetView tabSelected="1" zoomScale="85" zoomScaleNormal="85" workbookViewId="0">
      <selection activeCell="E14" sqref="E14"/>
    </sheetView>
  </sheetViews>
  <sheetFormatPr defaultColWidth="9.140625" defaultRowHeight="15" x14ac:dyDescent="0.2"/>
  <cols>
    <col min="1" max="1" width="58.85546875" style="2" bestFit="1" customWidth="1"/>
    <col min="2" max="5" width="10.85546875" style="2" bestFit="1" customWidth="1"/>
    <col min="6" max="9" width="10.85546875" style="2" customWidth="1"/>
    <col min="10" max="10" width="10.85546875" style="2" bestFit="1" customWidth="1"/>
    <col min="11" max="11" width="9" style="2" customWidth="1"/>
    <col min="12" max="12" width="7" style="2" customWidth="1"/>
    <col min="13" max="14" width="9" style="2" bestFit="1" customWidth="1"/>
    <col min="15" max="18" width="7.7109375" style="2" customWidth="1"/>
    <col min="19" max="19" width="7.140625" style="2" bestFit="1" customWidth="1"/>
    <col min="20" max="20" width="6.28515625" style="2" customWidth="1"/>
    <col min="21" max="21" width="9.85546875" style="19" customWidth="1"/>
    <col min="22" max="22" width="6.140625" style="2" customWidth="1"/>
    <col min="23" max="25" width="7.7109375" style="2" customWidth="1"/>
    <col min="26" max="26" width="7.5703125" style="2" customWidth="1"/>
    <col min="27" max="28" width="7.7109375" style="2" customWidth="1"/>
    <col min="29" max="29" width="10.42578125" style="2" bestFit="1" customWidth="1"/>
    <col min="30" max="16384" width="9.140625" style="2"/>
  </cols>
  <sheetData>
    <row r="1" spans="1:27" ht="15.75" x14ac:dyDescent="0.25">
      <c r="A1" s="29" t="s">
        <v>24</v>
      </c>
      <c r="B1" s="29"/>
      <c r="C1" s="29"/>
      <c r="D1" s="29"/>
      <c r="E1" s="29"/>
      <c r="F1" s="29"/>
      <c r="G1" s="29"/>
      <c r="H1" s="29"/>
      <c r="I1" s="29"/>
      <c r="J1" s="29"/>
      <c r="K1" s="29"/>
      <c r="L1" s="29"/>
      <c r="M1" s="29"/>
      <c r="N1" s="29"/>
      <c r="O1" s="29"/>
      <c r="P1" s="29"/>
      <c r="Q1" s="29"/>
      <c r="R1" s="10"/>
      <c r="S1" s="10"/>
      <c r="T1" s="10"/>
      <c r="U1" s="16"/>
      <c r="V1" s="10"/>
      <c r="W1" s="4"/>
      <c r="X1" s="4"/>
      <c r="Y1" s="4"/>
      <c r="Z1" s="4"/>
      <c r="AA1" s="1"/>
    </row>
    <row r="2" spans="1:27" s="3" customFormat="1" ht="255.75" customHeight="1" thickBot="1" x14ac:dyDescent="0.25">
      <c r="A2" s="13"/>
      <c r="B2" s="14" t="s">
        <v>10</v>
      </c>
      <c r="C2" s="14" t="s">
        <v>0</v>
      </c>
      <c r="D2" s="14" t="s">
        <v>1</v>
      </c>
      <c r="E2" s="14" t="s">
        <v>2</v>
      </c>
      <c r="F2" s="14" t="s">
        <v>3</v>
      </c>
      <c r="G2" s="14" t="s">
        <v>16</v>
      </c>
      <c r="H2" s="14" t="s">
        <v>21</v>
      </c>
      <c r="I2" s="14" t="s">
        <v>22</v>
      </c>
      <c r="J2" s="14" t="s">
        <v>23</v>
      </c>
      <c r="K2" s="14" t="s">
        <v>9</v>
      </c>
      <c r="L2" s="14" t="s">
        <v>12</v>
      </c>
      <c r="M2" s="17" t="s">
        <v>13</v>
      </c>
      <c r="N2" s="14" t="s">
        <v>11</v>
      </c>
      <c r="O2" s="2"/>
    </row>
    <row r="3" spans="1:27" s="27" customFormat="1" ht="16.5" customHeight="1" x14ac:dyDescent="0.25">
      <c r="A3" s="22" t="s">
        <v>18</v>
      </c>
      <c r="B3" s="23">
        <f>'Evaluator 1'!F4</f>
        <v>52.2</v>
      </c>
      <c r="C3" s="23">
        <f>'Evaluator 2'!F4</f>
        <v>60</v>
      </c>
      <c r="D3" s="23">
        <f>'Evaluator 3'!F4</f>
        <v>48</v>
      </c>
      <c r="E3" s="23">
        <f>'Evaluator 4'!F4</f>
        <v>48</v>
      </c>
      <c r="F3" s="23">
        <f>'Evaluator 5'!F4</f>
        <v>48</v>
      </c>
      <c r="G3" s="23">
        <f>'Evaluator 6'!F4</f>
        <v>48</v>
      </c>
      <c r="H3" s="23">
        <f>'Evaluator 7'!F4</f>
        <v>51.9</v>
      </c>
      <c r="I3" s="23">
        <f>'Evaluator 8'!F4</f>
        <v>58.5</v>
      </c>
      <c r="J3" s="23">
        <f>'Evaluator 9'!F4</f>
        <v>57</v>
      </c>
      <c r="K3" s="24">
        <f>AVERAGE(B3:J3)</f>
        <v>52.4</v>
      </c>
      <c r="L3" s="24">
        <f>'Evaluator 1'!B4</f>
        <v>38.880000000000003</v>
      </c>
      <c r="M3" s="25">
        <f>SUM(K3,L3)</f>
        <v>91.28</v>
      </c>
      <c r="N3" s="26">
        <f>_xlfn.RANK.EQ(M3,$M$3:$M$5,0)</f>
        <v>1</v>
      </c>
      <c r="O3" s="26"/>
    </row>
    <row r="4" spans="1:27" ht="15.75" x14ac:dyDescent="0.25">
      <c r="A4" s="1" t="s">
        <v>19</v>
      </c>
      <c r="B4" s="12">
        <f>'Evaluator 1'!F5</f>
        <v>34.5</v>
      </c>
      <c r="C4" s="12">
        <f>'Evaluator 2'!F5</f>
        <v>52.800000000000004</v>
      </c>
      <c r="D4" s="12">
        <f>'Evaluator 3'!F5</f>
        <v>42</v>
      </c>
      <c r="E4" s="12">
        <f>'Evaluator 4'!F5</f>
        <v>24</v>
      </c>
      <c r="F4" s="12">
        <f>'Evaluator 5'!F5</f>
        <v>43.5</v>
      </c>
      <c r="G4" s="12">
        <f>'Evaluator 6'!F5</f>
        <v>48</v>
      </c>
      <c r="H4" s="12">
        <f>'Evaluator 7'!F5</f>
        <v>36.599999999999994</v>
      </c>
      <c r="I4" s="12">
        <f>'Evaluator 8'!F5</f>
        <v>57</v>
      </c>
      <c r="J4" s="12">
        <f>'Evaluator 9'!F5</f>
        <v>39</v>
      </c>
      <c r="K4" s="11">
        <f>AVERAGE(B4:J4)</f>
        <v>41.93333333333333</v>
      </c>
      <c r="L4" s="11">
        <f>'Evaluator 1'!B5</f>
        <v>37.6</v>
      </c>
      <c r="M4" s="18">
        <f t="shared" ref="M4:M5" si="0">SUM(K4,L4)</f>
        <v>79.533333333333331</v>
      </c>
      <c r="N4" s="1">
        <f>_xlfn.RANK.EQ(M4,$M$3:$M$5,0)</f>
        <v>3</v>
      </c>
      <c r="O4" s="1"/>
      <c r="U4" s="2"/>
    </row>
    <row r="5" spans="1:27" ht="15.75" x14ac:dyDescent="0.25">
      <c r="A5" s="1" t="s">
        <v>20</v>
      </c>
      <c r="B5" s="12">
        <f>'Evaluator 1'!F6</f>
        <v>49.2</v>
      </c>
      <c r="C5" s="12">
        <f>'Evaluator 2'!F6</f>
        <v>55.5</v>
      </c>
      <c r="D5" s="12">
        <f>'Evaluator 3'!F6</f>
        <v>46.5</v>
      </c>
      <c r="E5" s="12">
        <f>'Evaluator 4'!F6</f>
        <v>42</v>
      </c>
      <c r="F5" s="12">
        <f>'Evaluator 5'!F6</f>
        <v>49.5</v>
      </c>
      <c r="G5" s="12">
        <f>'Evaluator 6'!F6</f>
        <v>48</v>
      </c>
      <c r="H5" s="12">
        <f>'Evaluator 7'!F6</f>
        <v>42.9</v>
      </c>
      <c r="I5" s="12">
        <f>'Evaluator 8'!F6</f>
        <v>57</v>
      </c>
      <c r="J5" s="12">
        <f>'Evaluator 9'!F6</f>
        <v>54</v>
      </c>
      <c r="K5" s="11">
        <f>AVERAGE(B5:J5)</f>
        <v>49.4</v>
      </c>
      <c r="L5" s="11">
        <f>'Evaluator 1'!B6</f>
        <v>40</v>
      </c>
      <c r="M5" s="18">
        <f t="shared" si="0"/>
        <v>89.4</v>
      </c>
      <c r="N5" s="1">
        <f>_xlfn.RANK.EQ(M5,$M$3:$M$5,0)</f>
        <v>2</v>
      </c>
      <c r="O5" s="1"/>
      <c r="U5" s="2"/>
    </row>
  </sheetData>
  <mergeCells count="1">
    <mergeCell ref="A1:Q1"/>
  </mergeCells>
  <pageMargins left="0.24" right="0.3" top="1" bottom="1" header="0.5" footer="0.5"/>
  <pageSetup scale="95" orientation="landscape" horizontalDpi="1200" verticalDpi="1200"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27C69-6CF9-49CA-A666-B46042D78BB2}">
  <dimension ref="A1:M41"/>
  <sheetViews>
    <sheetView showGridLines="0" showRuler="0" zoomScale="85" zoomScaleNormal="85" workbookViewId="0">
      <selection activeCell="B13" sqref="B13:D13"/>
    </sheetView>
  </sheetViews>
  <sheetFormatPr defaultRowHeight="12.75" x14ac:dyDescent="0.2"/>
  <cols>
    <col min="1" max="1" width="20.7109375" style="30" customWidth="1"/>
    <col min="2" max="3" width="9.5703125" style="30" customWidth="1"/>
    <col min="4" max="4" width="12.5703125" style="30" customWidth="1"/>
    <col min="5" max="6" width="9.5703125" style="30" customWidth="1"/>
    <col min="7" max="7" width="45.42578125" style="30" customWidth="1"/>
    <col min="8" max="13" width="9.5703125" style="30" customWidth="1"/>
    <col min="14" max="16384" width="9.140625" style="30"/>
  </cols>
  <sheetData>
    <row r="1" spans="1:13" ht="15.75" customHeight="1" x14ac:dyDescent="0.25">
      <c r="A1" s="72" t="s">
        <v>42</v>
      </c>
      <c r="B1" s="72"/>
      <c r="C1" s="72"/>
      <c r="D1" s="72"/>
      <c r="E1" s="72"/>
      <c r="F1" s="72"/>
      <c r="G1" s="72"/>
      <c r="H1" s="72"/>
      <c r="I1" s="72"/>
      <c r="J1" s="71"/>
    </row>
    <row r="2" spans="1:13" ht="15.75" x14ac:dyDescent="0.25">
      <c r="A2" s="70" t="s">
        <v>41</v>
      </c>
      <c r="B2" s="70"/>
      <c r="C2" s="70"/>
      <c r="D2" s="70"/>
      <c r="E2" s="70"/>
      <c r="F2" s="70"/>
      <c r="G2" s="70"/>
      <c r="H2" s="70"/>
      <c r="I2" s="70"/>
      <c r="J2" s="69"/>
    </row>
    <row r="3" spans="1:13" x14ac:dyDescent="0.2">
      <c r="A3" s="67" t="s">
        <v>40</v>
      </c>
      <c r="B3" s="68"/>
      <c r="C3" s="68"/>
      <c r="D3" s="68"/>
    </row>
    <row r="4" spans="1:13" ht="15" customHeight="1" x14ac:dyDescent="0.2">
      <c r="A4" s="67" t="s">
        <v>39</v>
      </c>
      <c r="B4" s="66" t="s">
        <v>38</v>
      </c>
      <c r="C4" s="66"/>
      <c r="D4" s="66"/>
      <c r="E4" s="65"/>
    </row>
    <row r="5" spans="1:13" ht="34.5" customHeight="1" x14ac:dyDescent="0.25">
      <c r="A5" s="64" t="s">
        <v>37</v>
      </c>
      <c r="B5" s="64"/>
      <c r="C5" s="63"/>
      <c r="D5" s="63"/>
      <c r="E5" s="63"/>
      <c r="F5" s="63"/>
      <c r="G5" s="63"/>
    </row>
    <row r="6" spans="1:13" ht="27" customHeight="1" thickBot="1" x14ac:dyDescent="0.25">
      <c r="A6" s="59"/>
      <c r="B6" s="58" t="s">
        <v>36</v>
      </c>
      <c r="C6" s="58"/>
      <c r="D6" s="58"/>
      <c r="E6" s="58"/>
      <c r="F6" s="58"/>
      <c r="G6" s="58"/>
      <c r="H6" s="58"/>
      <c r="I6" s="58"/>
    </row>
    <row r="7" spans="1:13" ht="20.25" customHeight="1" x14ac:dyDescent="0.25">
      <c r="A7" s="62" t="s">
        <v>35</v>
      </c>
      <c r="B7" s="62"/>
      <c r="C7" s="61"/>
      <c r="D7" s="60"/>
      <c r="E7" s="60"/>
      <c r="F7" s="60"/>
      <c r="G7" s="60"/>
    </row>
    <row r="8" spans="1:13" ht="27" customHeight="1" thickBot="1" x14ac:dyDescent="0.25">
      <c r="A8" s="59"/>
      <c r="B8" s="58" t="s">
        <v>34</v>
      </c>
      <c r="C8" s="58"/>
      <c r="D8" s="58"/>
      <c r="E8" s="58"/>
      <c r="F8" s="58"/>
      <c r="G8" s="58"/>
      <c r="H8" s="58"/>
      <c r="I8" s="58"/>
    </row>
    <row r="9" spans="1:13" ht="15" customHeight="1" x14ac:dyDescent="0.2"/>
    <row r="10" spans="1:13" ht="15" customHeight="1" x14ac:dyDescent="0.2"/>
    <row r="11" spans="1:13" ht="11.25" customHeight="1" thickBot="1" x14ac:dyDescent="0.25"/>
    <row r="12" spans="1:13" s="50" customFormat="1" ht="13.5" thickBot="1" x14ac:dyDescent="0.25">
      <c r="B12" s="57" t="s">
        <v>33</v>
      </c>
      <c r="C12" s="56"/>
      <c r="D12" s="55"/>
      <c r="E12" s="57" t="s">
        <v>32</v>
      </c>
      <c r="F12" s="56"/>
      <c r="G12" s="55"/>
      <c r="H12" s="57" t="s">
        <v>31</v>
      </c>
      <c r="I12" s="56"/>
      <c r="J12" s="55"/>
      <c r="K12" s="57" t="s">
        <v>30</v>
      </c>
      <c r="L12" s="56"/>
      <c r="M12" s="55"/>
    </row>
    <row r="13" spans="1:13" s="50" customFormat="1" ht="216.75" customHeight="1" x14ac:dyDescent="0.2">
      <c r="B13" s="54" t="s">
        <v>29</v>
      </c>
      <c r="C13" s="52"/>
      <c r="D13" s="51"/>
      <c r="E13" s="53" t="s">
        <v>28</v>
      </c>
      <c r="F13" s="52"/>
      <c r="G13" s="51"/>
      <c r="H13" s="53" t="s">
        <v>27</v>
      </c>
      <c r="I13" s="52"/>
      <c r="J13" s="51"/>
      <c r="K13" s="53" t="s">
        <v>26</v>
      </c>
      <c r="L13" s="52"/>
      <c r="M13" s="51"/>
    </row>
    <row r="14" spans="1:13" s="43" customFormat="1" ht="11.25" customHeight="1" x14ac:dyDescent="0.2">
      <c r="A14" s="49"/>
      <c r="B14" s="48" t="s">
        <v>25</v>
      </c>
      <c r="C14" s="47"/>
      <c r="D14" s="46"/>
      <c r="E14" s="48" t="s">
        <v>25</v>
      </c>
      <c r="F14" s="47"/>
      <c r="G14" s="46"/>
      <c r="H14" s="48" t="s">
        <v>25</v>
      </c>
      <c r="I14" s="47"/>
      <c r="J14" s="46"/>
      <c r="K14" s="48" t="s">
        <v>25</v>
      </c>
      <c r="L14" s="47"/>
      <c r="M14" s="46"/>
    </row>
    <row r="15" spans="1:13" s="43" customFormat="1" ht="24.95" customHeight="1" x14ac:dyDescent="0.2">
      <c r="A15" s="45" t="s">
        <v>18</v>
      </c>
      <c r="B15" s="44"/>
      <c r="C15" s="44"/>
      <c r="D15" s="44"/>
      <c r="E15" s="44"/>
      <c r="F15" s="44"/>
      <c r="G15" s="44"/>
      <c r="H15" s="44"/>
      <c r="I15" s="44"/>
      <c r="J15" s="44"/>
      <c r="K15" s="44"/>
      <c r="L15" s="44"/>
      <c r="M15" s="44"/>
    </row>
    <row r="16" spans="1:13" s="43" customFormat="1" ht="24.95" customHeight="1" x14ac:dyDescent="0.2">
      <c r="A16" s="45" t="s">
        <v>19</v>
      </c>
      <c r="B16" s="44"/>
      <c r="C16" s="44"/>
      <c r="D16" s="44"/>
      <c r="E16" s="44"/>
      <c r="F16" s="44"/>
      <c r="G16" s="44"/>
      <c r="H16" s="44"/>
      <c r="I16" s="44"/>
      <c r="J16" s="44"/>
      <c r="K16" s="44"/>
      <c r="L16" s="44"/>
      <c r="M16" s="44"/>
    </row>
    <row r="17" spans="1:13" s="43" customFormat="1" ht="24.95" customHeight="1" x14ac:dyDescent="0.2">
      <c r="A17" s="45" t="s">
        <v>20</v>
      </c>
      <c r="B17" s="44"/>
      <c r="C17" s="44"/>
      <c r="D17" s="44"/>
      <c r="E17" s="44"/>
      <c r="F17" s="44"/>
      <c r="G17" s="44"/>
      <c r="H17" s="44"/>
      <c r="I17" s="44"/>
      <c r="J17" s="44"/>
      <c r="K17" s="44"/>
      <c r="L17" s="44"/>
      <c r="M17" s="44"/>
    </row>
    <row r="18" spans="1:13" s="41" customFormat="1" ht="12" customHeight="1" x14ac:dyDescent="0.2">
      <c r="A18" s="42"/>
      <c r="B18" s="42"/>
      <c r="C18" s="42"/>
      <c r="D18" s="42"/>
      <c r="E18" s="42"/>
      <c r="F18" s="42"/>
      <c r="G18" s="42"/>
      <c r="H18" s="42"/>
      <c r="I18" s="42"/>
      <c r="J18" s="42"/>
      <c r="K18" s="42"/>
      <c r="L18" s="42"/>
      <c r="M18" s="42"/>
    </row>
    <row r="19" spans="1:13" x14ac:dyDescent="0.2">
      <c r="H19" s="34"/>
      <c r="I19" s="34"/>
      <c r="J19" s="34"/>
    </row>
    <row r="20" spans="1:13" x14ac:dyDescent="0.2">
      <c r="A20" s="36"/>
      <c r="G20" s="34"/>
      <c r="H20" s="34"/>
      <c r="I20" s="34"/>
      <c r="J20" s="34"/>
    </row>
    <row r="21" spans="1:13" s="38" customFormat="1" x14ac:dyDescent="0.2">
      <c r="A21" s="40"/>
      <c r="C21" s="40"/>
      <c r="H21" s="39"/>
      <c r="I21" s="39"/>
      <c r="J21" s="39"/>
    </row>
    <row r="22" spans="1:13" ht="15" x14ac:dyDescent="0.25">
      <c r="A22" s="35"/>
      <c r="C22" s="35"/>
      <c r="F22" s="37"/>
    </row>
    <row r="23" spans="1:13" ht="15" x14ac:dyDescent="0.25">
      <c r="A23" s="35"/>
      <c r="C23" s="35"/>
      <c r="D23" s="33"/>
      <c r="H23" s="34"/>
      <c r="I23" s="34"/>
      <c r="J23" s="34"/>
    </row>
    <row r="24" spans="1:13" ht="15" x14ac:dyDescent="0.25">
      <c r="A24" s="35"/>
      <c r="C24" s="35"/>
      <c r="D24" s="33"/>
      <c r="H24" s="34"/>
      <c r="I24" s="34"/>
      <c r="J24" s="34"/>
    </row>
    <row r="25" spans="1:13" ht="15" x14ac:dyDescent="0.25">
      <c r="D25" s="33"/>
      <c r="I25" s="34"/>
      <c r="J25" s="34"/>
      <c r="K25" s="34"/>
      <c r="L25" s="34"/>
    </row>
    <row r="26" spans="1:13" ht="15" x14ac:dyDescent="0.25">
      <c r="D26" s="33"/>
      <c r="I26" s="34"/>
      <c r="J26" s="34"/>
      <c r="K26" s="34"/>
      <c r="L26" s="34"/>
      <c r="M26" s="34"/>
    </row>
    <row r="27" spans="1:13" ht="15" x14ac:dyDescent="0.25">
      <c r="D27" s="33"/>
      <c r="L27" s="34"/>
      <c r="M27" s="34"/>
    </row>
    <row r="28" spans="1:13" ht="15" x14ac:dyDescent="0.25">
      <c r="D28" s="37"/>
      <c r="L28" s="34"/>
      <c r="M28" s="34"/>
    </row>
    <row r="29" spans="1:13" ht="15" x14ac:dyDescent="0.25">
      <c r="D29" s="33"/>
      <c r="L29" s="34"/>
      <c r="M29" s="34"/>
    </row>
    <row r="30" spans="1:13" ht="15" x14ac:dyDescent="0.25">
      <c r="F30" s="33"/>
      <c r="L30" s="34"/>
      <c r="M30" s="34"/>
    </row>
    <row r="32" spans="1:13" x14ac:dyDescent="0.2">
      <c r="A32" s="36"/>
      <c r="G32" s="34"/>
      <c r="H32" s="34"/>
    </row>
    <row r="33" spans="1:8" ht="15" x14ac:dyDescent="0.25">
      <c r="A33" s="35"/>
      <c r="C33" s="35"/>
      <c r="F33" s="33"/>
    </row>
    <row r="34" spans="1:8" ht="15" x14ac:dyDescent="0.25">
      <c r="A34" s="35"/>
      <c r="C34" s="35"/>
      <c r="D34" s="33"/>
      <c r="H34" s="34"/>
    </row>
    <row r="35" spans="1:8" ht="15" x14ac:dyDescent="0.25">
      <c r="D35" s="33"/>
    </row>
    <row r="36" spans="1:8" ht="15" x14ac:dyDescent="0.25">
      <c r="D36" s="33"/>
    </row>
    <row r="37" spans="1:8" ht="15" x14ac:dyDescent="0.25">
      <c r="D37" s="33"/>
    </row>
    <row r="38" spans="1:8" ht="15" x14ac:dyDescent="0.25">
      <c r="D38" s="33"/>
    </row>
    <row r="39" spans="1:8" ht="15" x14ac:dyDescent="0.25">
      <c r="D39" s="33"/>
    </row>
    <row r="40" spans="1:8" ht="15" x14ac:dyDescent="0.25">
      <c r="E40" s="32"/>
    </row>
    <row r="41" spans="1:8" x14ac:dyDescent="0.2">
      <c r="A41" s="31"/>
    </row>
  </sheetData>
  <mergeCells count="32">
    <mergeCell ref="A5:B5"/>
    <mergeCell ref="A7:B7"/>
    <mergeCell ref="A1:I1"/>
    <mergeCell ref="B3:D3"/>
    <mergeCell ref="B4:D4"/>
    <mergeCell ref="A2:I2"/>
    <mergeCell ref="H12:J12"/>
    <mergeCell ref="B14:D14"/>
    <mergeCell ref="E14:G14"/>
    <mergeCell ref="H14:J14"/>
    <mergeCell ref="B8:I8"/>
    <mergeCell ref="B6:I6"/>
    <mergeCell ref="H15:J15"/>
    <mergeCell ref="K15:M15"/>
    <mergeCell ref="K14:M14"/>
    <mergeCell ref="K12:M12"/>
    <mergeCell ref="B13:D13"/>
    <mergeCell ref="E13:G13"/>
    <mergeCell ref="H13:J13"/>
    <mergeCell ref="K13:M13"/>
    <mergeCell ref="B12:D12"/>
    <mergeCell ref="E12:G12"/>
    <mergeCell ref="B15:D15"/>
    <mergeCell ref="B16:D16"/>
    <mergeCell ref="E17:G17"/>
    <mergeCell ref="H17:J17"/>
    <mergeCell ref="K17:M17"/>
    <mergeCell ref="E16:G16"/>
    <mergeCell ref="H16:J16"/>
    <mergeCell ref="K16:M16"/>
    <mergeCell ref="B17:D17"/>
    <mergeCell ref="E15:G15"/>
  </mergeCells>
  <pageMargins left="0.25" right="0.25" top="0.75" bottom="0.75" header="0.3" footer="0.3"/>
  <pageSetup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5"/>
  <sheetViews>
    <sheetView zoomScaleNormal="100" workbookViewId="0">
      <selection activeCell="D11" sqref="D11"/>
    </sheetView>
  </sheetViews>
  <sheetFormatPr defaultColWidth="9.140625" defaultRowHeight="12.75" x14ac:dyDescent="0.2"/>
  <cols>
    <col min="1" max="1" width="45.140625" bestFit="1" customWidth="1"/>
    <col min="2"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15</v>
      </c>
      <c r="D4" s="6">
        <v>15</v>
      </c>
      <c r="E4" s="6">
        <v>30</v>
      </c>
      <c r="F4" s="21">
        <f>SUM(C4:E4)</f>
        <v>60</v>
      </c>
      <c r="G4" s="6"/>
      <c r="H4" s="6"/>
    </row>
    <row r="5" spans="1:13" x14ac:dyDescent="0.2">
      <c r="A5" s="9" t="s">
        <v>19</v>
      </c>
      <c r="B5" s="6"/>
      <c r="C5" s="6">
        <v>15</v>
      </c>
      <c r="D5" s="6">
        <v>12.600000000000001</v>
      </c>
      <c r="E5" s="6">
        <v>25.200000000000003</v>
      </c>
      <c r="F5" s="21">
        <f t="shared" ref="F5:F6" si="0">SUM(C5:E5)</f>
        <v>52.800000000000004</v>
      </c>
      <c r="G5" s="6"/>
      <c r="H5" s="6"/>
    </row>
    <row r="6" spans="1:13" x14ac:dyDescent="0.2">
      <c r="A6" s="9" t="s">
        <v>20</v>
      </c>
      <c r="B6" s="6"/>
      <c r="C6" s="6">
        <v>15</v>
      </c>
      <c r="D6" s="6">
        <v>13.5</v>
      </c>
      <c r="E6" s="6">
        <v>27</v>
      </c>
      <c r="F6" s="21">
        <f t="shared" si="0"/>
        <v>55.5</v>
      </c>
      <c r="G6" s="6"/>
      <c r="H6" s="6"/>
    </row>
    <row r="7" spans="1:13" x14ac:dyDescent="0.2">
      <c r="C7" s="15"/>
      <c r="D7" s="15"/>
      <c r="E7" s="20"/>
      <c r="H7" s="15"/>
    </row>
    <row r="8" spans="1:13" ht="51" x14ac:dyDescent="0.2">
      <c r="B8" s="20" t="s">
        <v>15</v>
      </c>
      <c r="D8" s="15"/>
      <c r="E8" s="15"/>
      <c r="F8" s="15"/>
      <c r="G8" s="15"/>
      <c r="H8" s="15"/>
    </row>
    <row r="16" spans="1:13" x14ac:dyDescent="0.2">
      <c r="E16" s="7"/>
    </row>
    <row r="17" spans="4:8" x14ac:dyDescent="0.2">
      <c r="E17" s="7"/>
    </row>
    <row r="18" spans="4:8" x14ac:dyDescent="0.2">
      <c r="E18" s="7"/>
    </row>
    <row r="19" spans="4:8" x14ac:dyDescent="0.2">
      <c r="E19" s="7"/>
    </row>
    <row r="20" spans="4:8" x14ac:dyDescent="0.2">
      <c r="E20" s="7"/>
    </row>
    <row r="21" spans="4:8" x14ac:dyDescent="0.2">
      <c r="E21" s="7"/>
    </row>
    <row r="22" spans="4:8" x14ac:dyDescent="0.2">
      <c r="E22" s="7"/>
    </row>
    <row r="23" spans="4:8" x14ac:dyDescent="0.2">
      <c r="E23" s="7"/>
    </row>
    <row r="24" spans="4:8" x14ac:dyDescent="0.2">
      <c r="E24" s="7"/>
    </row>
    <row r="25" spans="4:8" x14ac:dyDescent="0.2">
      <c r="D25" s="15"/>
      <c r="E25" s="15"/>
      <c r="F25" s="15"/>
      <c r="G25" s="15"/>
      <c r="H25" s="15"/>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29"/>
  <sheetViews>
    <sheetView workbookViewId="0">
      <selection activeCell="P16" sqref="P16"/>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12</v>
      </c>
      <c r="D4" s="6">
        <v>12</v>
      </c>
      <c r="E4" s="6">
        <v>24</v>
      </c>
      <c r="F4" s="21">
        <f>SUM(C4:E4)</f>
        <v>48</v>
      </c>
      <c r="G4" s="6"/>
      <c r="H4" s="6"/>
    </row>
    <row r="5" spans="1:13" x14ac:dyDescent="0.2">
      <c r="A5" s="9" t="s">
        <v>19</v>
      </c>
      <c r="B5" s="6"/>
      <c r="C5" s="6">
        <v>9</v>
      </c>
      <c r="D5" s="6">
        <v>9</v>
      </c>
      <c r="E5" s="6">
        <v>24</v>
      </c>
      <c r="F5" s="21">
        <f t="shared" ref="F5:F6" si="0">SUM(C5:E5)</f>
        <v>42</v>
      </c>
      <c r="G5" s="6"/>
      <c r="H5" s="6"/>
    </row>
    <row r="6" spans="1:13" x14ac:dyDescent="0.2">
      <c r="A6" s="9" t="s">
        <v>20</v>
      </c>
      <c r="B6" s="6"/>
      <c r="C6" s="6">
        <v>12</v>
      </c>
      <c r="D6" s="6">
        <v>10.5</v>
      </c>
      <c r="E6" s="6">
        <v>24</v>
      </c>
      <c r="F6" s="21">
        <f t="shared" si="0"/>
        <v>46.5</v>
      </c>
      <c r="G6" s="6"/>
      <c r="H6" s="6"/>
    </row>
    <row r="7" spans="1:13" x14ac:dyDescent="0.2">
      <c r="B7"/>
      <c r="C7" s="15"/>
      <c r="D7" s="15"/>
      <c r="E7" s="20"/>
      <c r="H7" s="15"/>
    </row>
    <row r="8" spans="1:13" ht="51" x14ac:dyDescent="0.2">
      <c r="B8" s="20" t="s">
        <v>15</v>
      </c>
      <c r="D8" s="15"/>
      <c r="E8" s="15"/>
      <c r="F8" s="15"/>
      <c r="G8" s="15"/>
      <c r="H8" s="15"/>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F12" sqref="F12"/>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12</v>
      </c>
      <c r="D4" s="6">
        <v>12</v>
      </c>
      <c r="E4" s="6">
        <v>24</v>
      </c>
      <c r="F4" s="21">
        <f>SUM(C4:E4)</f>
        <v>48</v>
      </c>
      <c r="G4" s="6"/>
      <c r="H4" s="6"/>
    </row>
    <row r="5" spans="1:13" x14ac:dyDescent="0.2">
      <c r="A5" s="9" t="s">
        <v>19</v>
      </c>
      <c r="B5" s="6"/>
      <c r="C5" s="6">
        <v>6</v>
      </c>
      <c r="D5" s="6">
        <v>6</v>
      </c>
      <c r="E5" s="6">
        <v>12</v>
      </c>
      <c r="F5" s="21">
        <f t="shared" ref="F5:F6" si="0">SUM(C5:E5)</f>
        <v>24</v>
      </c>
      <c r="G5" s="6"/>
      <c r="H5" s="6"/>
    </row>
    <row r="6" spans="1:13" x14ac:dyDescent="0.2">
      <c r="A6" s="9" t="s">
        <v>20</v>
      </c>
      <c r="B6" s="6"/>
      <c r="C6" s="6">
        <v>6</v>
      </c>
      <c r="D6" s="6">
        <v>12</v>
      </c>
      <c r="E6" s="6">
        <v>24</v>
      </c>
      <c r="F6" s="21">
        <f t="shared" si="0"/>
        <v>42</v>
      </c>
      <c r="G6" s="6"/>
      <c r="H6" s="6"/>
    </row>
    <row r="7" spans="1:13" x14ac:dyDescent="0.2">
      <c r="B7"/>
      <c r="C7" s="15"/>
      <c r="D7" s="15"/>
      <c r="E7" s="20"/>
      <c r="H7" s="15"/>
    </row>
    <row r="8" spans="1:13" ht="51" x14ac:dyDescent="0.2">
      <c r="B8" s="20" t="s">
        <v>15</v>
      </c>
      <c r="D8" s="15"/>
      <c r="E8" s="15"/>
      <c r="F8" s="15"/>
      <c r="G8" s="15"/>
      <c r="H8" s="15"/>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c r="G26" s="15" t="s">
        <v>17</v>
      </c>
    </row>
    <row r="27" spans="2:8" x14ac:dyDescent="0.2">
      <c r="B27"/>
    </row>
    <row r="28" spans="2:8" x14ac:dyDescent="0.2">
      <c r="B28"/>
    </row>
    <row r="29" spans="2:8" x14ac:dyDescent="0.2">
      <c r="B29"/>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29"/>
  <sheetViews>
    <sheetView workbookViewId="0">
      <selection activeCell="E15" sqref="E15"/>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12</v>
      </c>
      <c r="D4" s="6">
        <v>12</v>
      </c>
      <c r="E4" s="6">
        <v>24</v>
      </c>
      <c r="F4" s="21">
        <f>SUM(C4:E4)</f>
        <v>48</v>
      </c>
      <c r="G4" s="6"/>
      <c r="H4" s="6"/>
    </row>
    <row r="5" spans="1:13" x14ac:dyDescent="0.2">
      <c r="A5" s="9" t="s">
        <v>19</v>
      </c>
      <c r="B5" s="6"/>
      <c r="C5" s="6">
        <v>10.5</v>
      </c>
      <c r="D5" s="6">
        <v>12</v>
      </c>
      <c r="E5" s="6">
        <v>21</v>
      </c>
      <c r="F5" s="21">
        <f t="shared" ref="F5:F6" si="0">SUM(C5:E5)</f>
        <v>43.5</v>
      </c>
      <c r="G5" s="6"/>
      <c r="H5" s="6"/>
    </row>
    <row r="6" spans="1:13" x14ac:dyDescent="0.2">
      <c r="A6" s="9" t="s">
        <v>20</v>
      </c>
      <c r="B6" s="6"/>
      <c r="C6" s="6">
        <v>12</v>
      </c>
      <c r="D6" s="6">
        <v>13.5</v>
      </c>
      <c r="E6" s="6">
        <v>24</v>
      </c>
      <c r="F6" s="21">
        <f t="shared" si="0"/>
        <v>49.5</v>
      </c>
      <c r="G6" s="6"/>
      <c r="H6" s="6"/>
    </row>
    <row r="7" spans="1:13" x14ac:dyDescent="0.2">
      <c r="B7"/>
      <c r="C7" s="15"/>
      <c r="D7" s="15"/>
      <c r="E7" s="20"/>
      <c r="H7" s="15"/>
    </row>
    <row r="8" spans="1:13" ht="51" x14ac:dyDescent="0.2">
      <c r="B8" s="20" t="s">
        <v>15</v>
      </c>
      <c r="D8" s="15"/>
      <c r="E8" s="15"/>
      <c r="F8" s="15"/>
      <c r="G8" s="15"/>
      <c r="H8" s="15"/>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29"/>
  <sheetViews>
    <sheetView workbookViewId="0">
      <selection activeCell="H26" sqref="H26"/>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12</v>
      </c>
      <c r="D4" s="6">
        <v>12</v>
      </c>
      <c r="E4" s="6">
        <v>24</v>
      </c>
      <c r="F4" s="21">
        <f>SUM(C4:E4)</f>
        <v>48</v>
      </c>
      <c r="G4" s="6"/>
      <c r="H4" s="6"/>
    </row>
    <row r="5" spans="1:13" x14ac:dyDescent="0.2">
      <c r="A5" s="9" t="s">
        <v>19</v>
      </c>
      <c r="B5" s="6"/>
      <c r="C5" s="6">
        <v>12</v>
      </c>
      <c r="D5" s="6">
        <v>12</v>
      </c>
      <c r="E5" s="6">
        <v>24</v>
      </c>
      <c r="F5" s="21">
        <f t="shared" ref="F5:F6" si="0">SUM(C5:E5)</f>
        <v>48</v>
      </c>
      <c r="G5" s="6"/>
      <c r="H5" s="6"/>
    </row>
    <row r="6" spans="1:13" x14ac:dyDescent="0.2">
      <c r="A6" s="9" t="s">
        <v>20</v>
      </c>
      <c r="B6" s="6"/>
      <c r="C6" s="6">
        <v>12</v>
      </c>
      <c r="D6" s="6">
        <v>12</v>
      </c>
      <c r="E6" s="6">
        <v>24</v>
      </c>
      <c r="F6" s="21">
        <f t="shared" si="0"/>
        <v>48</v>
      </c>
      <c r="G6" s="6"/>
      <c r="H6" s="6"/>
    </row>
    <row r="7" spans="1:13" x14ac:dyDescent="0.2">
      <c r="B7"/>
      <c r="C7" s="15"/>
      <c r="D7" s="15"/>
      <c r="E7" s="20"/>
      <c r="H7" s="15"/>
    </row>
    <row r="8" spans="1:13" ht="51" x14ac:dyDescent="0.2">
      <c r="B8" s="20" t="s">
        <v>15</v>
      </c>
      <c r="D8" s="15"/>
      <c r="E8" s="15"/>
      <c r="F8" s="15"/>
      <c r="G8" s="15"/>
      <c r="H8" s="15"/>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9"/>
  <sheetViews>
    <sheetView workbookViewId="0">
      <selection activeCell="I19" sqref="I19"/>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14.4</v>
      </c>
      <c r="D4" s="6">
        <v>13.5</v>
      </c>
      <c r="E4" s="6">
        <v>24</v>
      </c>
      <c r="F4" s="21">
        <f>SUM(C4:E4)</f>
        <v>51.9</v>
      </c>
      <c r="G4" s="6"/>
      <c r="H4" s="6"/>
    </row>
    <row r="5" spans="1:13" x14ac:dyDescent="0.2">
      <c r="A5" s="9" t="s">
        <v>19</v>
      </c>
      <c r="B5" s="6"/>
      <c r="C5" s="6">
        <v>9</v>
      </c>
      <c r="D5" s="6">
        <v>8.4</v>
      </c>
      <c r="E5" s="6">
        <v>19.2</v>
      </c>
      <c r="F5" s="21">
        <f t="shared" ref="F5:F6" si="0">SUM(C5:E5)</f>
        <v>36.599999999999994</v>
      </c>
      <c r="G5" s="6"/>
      <c r="H5" s="6"/>
    </row>
    <row r="6" spans="1:13" x14ac:dyDescent="0.2">
      <c r="A6" s="9" t="s">
        <v>20</v>
      </c>
      <c r="B6" s="6"/>
      <c r="C6" s="6">
        <v>11.4</v>
      </c>
      <c r="D6" s="6">
        <v>10.5</v>
      </c>
      <c r="E6" s="6">
        <v>21</v>
      </c>
      <c r="F6" s="21">
        <f t="shared" si="0"/>
        <v>42.9</v>
      </c>
      <c r="G6" s="6"/>
      <c r="H6" s="6"/>
    </row>
    <row r="7" spans="1:13" x14ac:dyDescent="0.2">
      <c r="B7"/>
      <c r="C7" s="15"/>
      <c r="D7" s="15"/>
      <c r="E7" s="20"/>
      <c r="H7" s="15"/>
    </row>
    <row r="8" spans="1:13" ht="51" x14ac:dyDescent="0.2">
      <c r="B8" s="20" t="s">
        <v>15</v>
      </c>
      <c r="D8" s="15"/>
      <c r="E8" s="15"/>
      <c r="F8" s="15"/>
      <c r="G8" s="15"/>
      <c r="H8" s="15"/>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H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29"/>
  <sheetViews>
    <sheetView workbookViewId="0">
      <selection activeCell="E14" sqref="E14"/>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13.5</v>
      </c>
      <c r="D4" s="6">
        <v>15</v>
      </c>
      <c r="E4" s="6">
        <v>30</v>
      </c>
      <c r="F4" s="21">
        <f>SUM(C4:E4)</f>
        <v>58.5</v>
      </c>
      <c r="G4" s="6"/>
      <c r="H4" s="6"/>
    </row>
    <row r="5" spans="1:13" x14ac:dyDescent="0.2">
      <c r="A5" s="9" t="s">
        <v>19</v>
      </c>
      <c r="B5" s="6"/>
      <c r="C5" s="6">
        <v>13.5</v>
      </c>
      <c r="D5" s="6">
        <v>13.5</v>
      </c>
      <c r="E5" s="6">
        <v>30</v>
      </c>
      <c r="F5" s="21">
        <f t="shared" ref="F5:F6" si="0">SUM(C5:E5)</f>
        <v>57</v>
      </c>
      <c r="G5" s="6"/>
      <c r="H5" s="6"/>
    </row>
    <row r="6" spans="1:13" x14ac:dyDescent="0.2">
      <c r="A6" s="9" t="s">
        <v>20</v>
      </c>
      <c r="B6" s="6"/>
      <c r="C6" s="6">
        <v>13.5</v>
      </c>
      <c r="D6" s="6">
        <v>13.5</v>
      </c>
      <c r="E6" s="6">
        <v>30</v>
      </c>
      <c r="F6" s="21">
        <f t="shared" si="0"/>
        <v>57</v>
      </c>
      <c r="G6" s="6"/>
      <c r="H6" s="6"/>
    </row>
    <row r="7" spans="1:13" x14ac:dyDescent="0.2">
      <c r="B7"/>
      <c r="C7" s="15"/>
      <c r="D7" s="15"/>
      <c r="E7" s="20"/>
      <c r="H7" s="15"/>
    </row>
    <row r="8" spans="1:13" ht="51" x14ac:dyDescent="0.2">
      <c r="B8" s="20" t="s">
        <v>15</v>
      </c>
      <c r="D8" s="15"/>
      <c r="E8" s="15"/>
      <c r="F8" s="15"/>
      <c r="G8" s="15"/>
      <c r="H8" s="15"/>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H1"/>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9"/>
  <sheetViews>
    <sheetView workbookViewId="0">
      <selection activeCell="K33" sqref="K33"/>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8</v>
      </c>
      <c r="B1" s="4"/>
      <c r="C1" s="4"/>
      <c r="D1" s="4"/>
      <c r="E1" s="28"/>
      <c r="F1" s="28"/>
      <c r="G1" s="28"/>
      <c r="H1" s="28"/>
    </row>
    <row r="2" spans="1:13" ht="15.75" x14ac:dyDescent="0.25">
      <c r="A2" s="4"/>
      <c r="B2" s="6"/>
      <c r="C2" s="6"/>
      <c r="D2" s="6"/>
      <c r="E2" s="6"/>
      <c r="F2" s="6"/>
      <c r="G2" s="6"/>
      <c r="H2" s="6"/>
    </row>
    <row r="3" spans="1:13" x14ac:dyDescent="0.2">
      <c r="A3" s="8"/>
      <c r="B3" s="5" t="s">
        <v>4</v>
      </c>
      <c r="C3" s="5" t="s">
        <v>5</v>
      </c>
      <c r="D3" s="5" t="s">
        <v>6</v>
      </c>
      <c r="E3" s="5" t="s">
        <v>14</v>
      </c>
      <c r="F3" s="5" t="s">
        <v>7</v>
      </c>
      <c r="I3" s="15"/>
      <c r="J3" s="15"/>
      <c r="K3" s="15"/>
      <c r="L3" s="15"/>
      <c r="M3" s="15"/>
    </row>
    <row r="4" spans="1:13" x14ac:dyDescent="0.2">
      <c r="A4" s="9" t="s">
        <v>18</v>
      </c>
      <c r="B4" s="6"/>
      <c r="C4" s="6">
        <v>12</v>
      </c>
      <c r="D4" s="6">
        <v>15</v>
      </c>
      <c r="E4" s="6">
        <v>30</v>
      </c>
      <c r="F4" s="21">
        <f>SUM(C4:E4)</f>
        <v>57</v>
      </c>
      <c r="G4" s="6"/>
      <c r="H4" s="6"/>
    </row>
    <row r="5" spans="1:13" x14ac:dyDescent="0.2">
      <c r="A5" s="9" t="s">
        <v>19</v>
      </c>
      <c r="B5" s="6"/>
      <c r="C5" s="6">
        <v>6</v>
      </c>
      <c r="D5" s="6">
        <v>9</v>
      </c>
      <c r="E5" s="6">
        <v>24</v>
      </c>
      <c r="F5" s="21">
        <f t="shared" ref="F5:F6" si="0">SUM(C5:E5)</f>
        <v>39</v>
      </c>
      <c r="G5" s="6"/>
      <c r="H5" s="6"/>
    </row>
    <row r="6" spans="1:13" x14ac:dyDescent="0.2">
      <c r="A6" s="9" t="s">
        <v>20</v>
      </c>
      <c r="B6" s="6"/>
      <c r="C6" s="6">
        <v>15</v>
      </c>
      <c r="D6" s="6">
        <v>15</v>
      </c>
      <c r="E6" s="6">
        <v>24</v>
      </c>
      <c r="F6" s="21">
        <f t="shared" si="0"/>
        <v>54</v>
      </c>
      <c r="G6" s="6"/>
      <c r="H6" s="6"/>
    </row>
    <row r="7" spans="1:13" x14ac:dyDescent="0.2">
      <c r="B7"/>
      <c r="C7" s="15"/>
      <c r="D7" s="15"/>
      <c r="E7" s="20"/>
      <c r="H7" s="15"/>
    </row>
    <row r="8" spans="1:13" ht="51" x14ac:dyDescent="0.2">
      <c r="B8" s="20" t="s">
        <v>15</v>
      </c>
      <c r="D8" s="15"/>
      <c r="E8" s="15"/>
      <c r="F8" s="15"/>
      <c r="G8" s="15"/>
      <c r="H8" s="15"/>
    </row>
    <row r="9" spans="1:13" x14ac:dyDescent="0.2">
      <c r="B9"/>
    </row>
    <row r="10" spans="1:13" x14ac:dyDescent="0.2">
      <c r="B10"/>
    </row>
    <row r="11" spans="1:13" x14ac:dyDescent="0.2">
      <c r="B11"/>
    </row>
    <row r="12" spans="1:13" x14ac:dyDescent="0.2">
      <c r="B12"/>
    </row>
    <row r="13" spans="1:13" x14ac:dyDescent="0.2">
      <c r="B13"/>
    </row>
    <row r="14" spans="1:13" x14ac:dyDescent="0.2">
      <c r="B14"/>
    </row>
    <row r="15" spans="1:13" x14ac:dyDescent="0.2">
      <c r="B15"/>
    </row>
    <row r="16" spans="1:13" x14ac:dyDescent="0.2">
      <c r="B16"/>
      <c r="E16" s="7"/>
    </row>
    <row r="17" spans="2:8" x14ac:dyDescent="0.2">
      <c r="B17"/>
      <c r="E17" s="7"/>
    </row>
    <row r="18" spans="2:8" x14ac:dyDescent="0.2">
      <c r="B18"/>
      <c r="E18" s="7"/>
    </row>
    <row r="19" spans="2:8" x14ac:dyDescent="0.2">
      <c r="B19"/>
      <c r="E19" s="7"/>
    </row>
    <row r="20" spans="2:8" x14ac:dyDescent="0.2">
      <c r="B20"/>
      <c r="E20" s="7"/>
    </row>
    <row r="21" spans="2:8" x14ac:dyDescent="0.2">
      <c r="B21"/>
      <c r="E21" s="7"/>
    </row>
    <row r="22" spans="2:8" x14ac:dyDescent="0.2">
      <c r="B22"/>
      <c r="E22" s="7"/>
    </row>
    <row r="23" spans="2:8" x14ac:dyDescent="0.2">
      <c r="B23"/>
      <c r="E23" s="7"/>
    </row>
    <row r="24" spans="2:8" x14ac:dyDescent="0.2">
      <c r="B24"/>
      <c r="E24" s="7"/>
    </row>
    <row r="25" spans="2:8" x14ac:dyDescent="0.2">
      <c r="B25"/>
      <c r="D25" s="15"/>
      <c r="E25" s="15"/>
      <c r="F25" s="15"/>
      <c r="G25" s="15"/>
      <c r="H25" s="15"/>
    </row>
    <row r="26" spans="2:8" x14ac:dyDescent="0.2">
      <c r="B26"/>
    </row>
    <row r="27" spans="2:8" x14ac:dyDescent="0.2">
      <c r="B27"/>
    </row>
    <row r="28" spans="2:8" x14ac:dyDescent="0.2">
      <c r="B28"/>
    </row>
    <row r="29" spans="2:8" x14ac:dyDescent="0.2">
      <c r="B29"/>
    </row>
  </sheetData>
  <mergeCells count="1">
    <mergeCell ref="E1:H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Evaluator 1</vt:lpstr>
      <vt:lpstr>Evaluator 2</vt:lpstr>
      <vt:lpstr>Evaluator 3</vt:lpstr>
      <vt:lpstr>Evaluator 4</vt:lpstr>
      <vt:lpstr>Evaluator 5</vt:lpstr>
      <vt:lpstr>Evaluator 6</vt:lpstr>
      <vt:lpstr>Evaluator 7</vt:lpstr>
      <vt:lpstr>Evaluator 8</vt:lpstr>
      <vt:lpstr>Evaluator 9</vt:lpstr>
      <vt:lpstr>Summary</vt:lpstr>
      <vt:lpstr>Matrix</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2022-11-03T17:09:40Z</dcterms:modified>
</cp:coreProperties>
</file>