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2\Formal Solicitations\RFP730-22023 Government Textbook - SELENE CISNEROS\Evaluations\"/>
    </mc:Choice>
  </mc:AlternateContent>
  <bookViews>
    <workbookView xWindow="0" yWindow="0" windowWidth="25200" windowHeight="11385" activeTab="6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10" r:id="rId5"/>
    <sheet name="Summary" sheetId="1" r:id="rId6"/>
    <sheet name="Evaluation" sheetId="11" r:id="rId7"/>
  </sheets>
  <calcPr calcId="152511"/>
</workbook>
</file>

<file path=xl/calcChain.xml><?xml version="1.0" encoding="utf-8"?>
<calcChain xmlns="http://schemas.openxmlformats.org/spreadsheetml/2006/main">
  <c r="I6" i="10" l="1"/>
  <c r="I5" i="10"/>
  <c r="I4" i="10"/>
  <c r="M8" i="1" l="1"/>
  <c r="L8" i="1"/>
  <c r="L9" i="1"/>
  <c r="L7" i="1"/>
  <c r="K8" i="1"/>
  <c r="K9" i="1"/>
  <c r="K7" i="1"/>
  <c r="K6" i="1"/>
  <c r="J6" i="1"/>
  <c r="J8" i="1"/>
  <c r="J9" i="1"/>
  <c r="J7" i="1"/>
  <c r="D8" i="1"/>
  <c r="E8" i="1"/>
  <c r="F8" i="1"/>
  <c r="E9" i="1"/>
  <c r="F9" i="1"/>
  <c r="F7" i="1"/>
  <c r="E7" i="1"/>
  <c r="A8" i="1"/>
  <c r="A9" i="1"/>
  <c r="A7" i="1"/>
  <c r="I6" i="9"/>
  <c r="I5" i="9"/>
  <c r="I4" i="9"/>
  <c r="I6" i="5"/>
  <c r="D9" i="1" s="1"/>
  <c r="I5" i="5"/>
  <c r="I4" i="5"/>
  <c r="D7" i="1" s="1"/>
  <c r="I6" i="3"/>
  <c r="C9" i="1" s="1"/>
  <c r="I5" i="3"/>
  <c r="C8" i="1" s="1"/>
  <c r="I4" i="3"/>
  <c r="C7" i="1" s="1"/>
  <c r="I4" i="2"/>
  <c r="M9" i="1" l="1"/>
  <c r="M7" i="1"/>
  <c r="I5" i="2"/>
  <c r="B8" i="1" s="1"/>
  <c r="I6" i="2"/>
  <c r="B9" i="1" s="1"/>
  <c r="B7" i="1"/>
  <c r="G7" i="1" s="1"/>
  <c r="O7" i="1" s="1"/>
  <c r="G9" i="1" l="1"/>
  <c r="O9" i="1" s="1"/>
  <c r="G8" i="1"/>
  <c r="O8" i="1" s="1"/>
  <c r="P8" i="1" l="1"/>
  <c r="P9" i="1"/>
  <c r="P7" i="1"/>
  <c r="H8" i="1"/>
  <c r="H9" i="1"/>
  <c r="H7" i="1"/>
</calcChain>
</file>

<file path=xl/sharedStrings.xml><?xml version="1.0" encoding="utf-8"?>
<sst xmlns="http://schemas.openxmlformats.org/spreadsheetml/2006/main" count="102" uniqueCount="46">
  <si>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</si>
  <si>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</si>
  <si>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</si>
  <si>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</si>
  <si>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</si>
  <si>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</si>
  <si>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</si>
  <si>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Criteria 1</t>
  </si>
  <si>
    <t>Criteria 2</t>
  </si>
  <si>
    <t>Criteria 3</t>
  </si>
  <si>
    <t>Criteria 4</t>
  </si>
  <si>
    <t>Criteria 5</t>
  </si>
  <si>
    <t>Total</t>
  </si>
  <si>
    <t>EVALUATION SUMMARY</t>
  </si>
  <si>
    <t>Average Tech. Score</t>
  </si>
  <si>
    <t>Technical Ranking</t>
  </si>
  <si>
    <t>Non Tech Ranking</t>
  </si>
  <si>
    <t>Total Ranking</t>
  </si>
  <si>
    <t>Technical</t>
  </si>
  <si>
    <t>Non Technical</t>
  </si>
  <si>
    <t>Summary</t>
  </si>
  <si>
    <t>updated 11/17</t>
  </si>
  <si>
    <t>McGraw Hill</t>
  </si>
  <si>
    <t>Norton</t>
  </si>
  <si>
    <t>Tophatmonocle</t>
  </si>
  <si>
    <t>RFP 730-22023 Government Textbook</t>
  </si>
  <si>
    <t>Financial</t>
  </si>
  <si>
    <t>Non-Tech Score (financial)</t>
  </si>
  <si>
    <t xml:space="preserve">University of Houston Evaluation Matrix </t>
  </si>
  <si>
    <t>RFP730-22023 Government Textbook</t>
  </si>
  <si>
    <t>Name</t>
  </si>
  <si>
    <t>Evaluation Due Date</t>
  </si>
  <si>
    <t>Click to review the Non Disclosure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</si>
  <si>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</si>
  <si>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</si>
  <si>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</si>
  <si>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</si>
  <si>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 Criteria 5</t>
  </si>
  <si>
    <t>Quality of Vendor’s textbook</t>
  </si>
  <si>
    <t>Quality of Vendor’s Supplemental Online Materials</t>
  </si>
  <si>
    <t>Extent to which Vendor’s goods meet UH Political Science needs</t>
  </si>
  <si>
    <t>Points (1-5)</t>
  </si>
  <si>
    <t xml:space="preserve">Committee Members: </t>
  </si>
  <si>
    <t>Updated: 10/19</t>
  </si>
  <si>
    <t>Revenue in Royalties to UH Political Science **ONLY XXXXXX WILL EVALUATE COST**</t>
  </si>
  <si>
    <t>List purchase price of textbooks  **ONLY EVALUATOR 5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</si>
</sst>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03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3" fillId="2" borderId="1" applyNumberFormat="0" applyFont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14" fillId="2" borderId="1" applyNumberFormat="0" applyFont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9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13" fillId="2" borderId="1" applyNumberFormat="0" applyFont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3" fillId="0" borderId="0"/>
    <xf numFmtId="0" fontId="13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Border="1"/>
    <xf numFmtId="0" fontId="11" fillId="0" borderId="0" xfId="0" applyFont="1" applyBorder="1" applyAlignment="1"/>
    <xf numFmtId="0" fontId="0" fillId="0" borderId="0" xfId="0" applyBorder="1"/>
    <xf numFmtId="0" fontId="11" fillId="0" borderId="0" xfId="0" applyFont="1" applyBorder="1" applyAlignment="1"/>
    <xf numFmtId="0" fontId="0" fillId="0" borderId="0" xfId="0"/>
    <xf numFmtId="0" fontId="13" fillId="0" borderId="0" xfId="0" applyFont="1"/>
    <xf numFmtId="0" fontId="0" fillId="0" borderId="0" xfId="0"/>
    <xf numFmtId="0" fontId="11" fillId="0" borderId="0" xfId="0" applyFont="1" applyBorder="1" applyAlignment="1">
      <alignment horizontal="left"/>
    </xf>
    <xf numFmtId="0" fontId="34" fillId="0" borderId="10" xfId="47" applyFont="1" applyBorder="1" applyAlignment="1">
      <alignment horizontal="right"/>
    </xf>
    <xf numFmtId="0" fontId="35" fillId="0" borderId="10" xfId="47" applyFont="1" applyBorder="1" applyAlignment="1">
      <alignment horizontal="right"/>
    </xf>
    <xf numFmtId="0" fontId="36" fillId="0" borderId="10" xfId="47" applyFont="1" applyFill="1" applyBorder="1" applyAlignment="1">
      <alignment horizontal="right"/>
    </xf>
    <xf numFmtId="0" fontId="36" fillId="0" borderId="0" xfId="0" applyFont="1" applyFill="1" applyBorder="1"/>
    <xf numFmtId="0" fontId="37" fillId="0" borderId="0" xfId="0" applyFont="1" applyBorder="1" applyAlignment="1">
      <alignment horizontal="left"/>
    </xf>
    <xf numFmtId="0" fontId="37" fillId="25" borderId="0" xfId="0" applyFont="1" applyFill="1" applyAlignment="1"/>
    <xf numFmtId="0" fontId="38" fillId="25" borderId="0" xfId="0" applyFont="1" applyFill="1"/>
    <xf numFmtId="0" fontId="11" fillId="25" borderId="0" xfId="0" applyFont="1" applyFill="1" applyAlignment="1"/>
    <xf numFmtId="0" fontId="12" fillId="25" borderId="0" xfId="0" applyFont="1" applyFill="1"/>
    <xf numFmtId="0" fontId="38" fillId="25" borderId="0" xfId="0" applyFont="1" applyFill="1" applyBorder="1"/>
    <xf numFmtId="0" fontId="12" fillId="25" borderId="0" xfId="0" applyFont="1" applyFill="1" applyBorder="1"/>
    <xf numFmtId="0" fontId="11" fillId="25" borderId="0" xfId="0" applyFont="1" applyFill="1" applyBorder="1"/>
    <xf numFmtId="0" fontId="11" fillId="25" borderId="0" xfId="0" applyFont="1" applyFill="1"/>
    <xf numFmtId="0" fontId="11" fillId="25" borderId="0" xfId="0" applyFont="1" applyFill="1" applyBorder="1" applyAlignment="1">
      <alignment horizontal="left" vertical="center"/>
    </xf>
    <xf numFmtId="0" fontId="11" fillId="25" borderId="0" xfId="0" applyFont="1" applyFill="1" applyBorder="1" applyAlignment="1">
      <alignment horizontal="right" textRotation="90" wrapText="1"/>
    </xf>
    <xf numFmtId="0" fontId="32" fillId="25" borderId="0" xfId="0" applyFont="1" applyFill="1" applyBorder="1" applyAlignment="1">
      <alignment horizontal="right" textRotation="90" wrapText="1"/>
    </xf>
    <xf numFmtId="0" fontId="11" fillId="25" borderId="0" xfId="0" applyFont="1" applyFill="1" applyAlignment="1">
      <alignment horizontal="center" vertical="center"/>
    </xf>
    <xf numFmtId="4" fontId="12" fillId="25" borderId="11" xfId="0" applyNumberFormat="1" applyFont="1" applyFill="1" applyBorder="1" applyAlignment="1">
      <alignment horizontal="right"/>
    </xf>
    <xf numFmtId="4" fontId="12" fillId="25" borderId="12" xfId="0" applyNumberFormat="1" applyFont="1" applyFill="1" applyBorder="1" applyAlignment="1">
      <alignment horizontal="right"/>
    </xf>
    <xf numFmtId="0" fontId="12" fillId="25" borderId="11" xfId="0" applyFont="1" applyFill="1" applyBorder="1" applyAlignment="1">
      <alignment horizontal="right"/>
    </xf>
    <xf numFmtId="4" fontId="12" fillId="25" borderId="11" xfId="0" applyNumberFormat="1" applyFont="1" applyFill="1" applyBorder="1"/>
    <xf numFmtId="4" fontId="12" fillId="25" borderId="12" xfId="0" applyNumberFormat="1" applyFont="1" applyFill="1" applyBorder="1"/>
    <xf numFmtId="0" fontId="12" fillId="25" borderId="11" xfId="0" applyFont="1" applyFill="1" applyBorder="1" applyAlignment="1">
      <alignment horizontal="left"/>
    </xf>
    <xf numFmtId="0" fontId="39" fillId="25" borderId="0" xfId="0" applyFont="1" applyFill="1"/>
    <xf numFmtId="0" fontId="32" fillId="24" borderId="14" xfId="0" applyFont="1" applyFill="1" applyBorder="1" applyAlignment="1">
      <alignment horizontal="right" textRotation="90"/>
    </xf>
    <xf numFmtId="0" fontId="33" fillId="24" borderId="13" xfId="0" applyFont="1" applyFill="1" applyBorder="1" applyAlignment="1">
      <alignment horizontal="right"/>
    </xf>
    <xf numFmtId="0" fontId="33" fillId="24" borderId="15" xfId="0" applyFont="1" applyFill="1" applyBorder="1" applyAlignment="1">
      <alignment horizontal="right"/>
    </xf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13" fillId="0" borderId="0" xfId="98" applyFont="1"/>
    <xf numFmtId="0" fontId="40" fillId="0" borderId="0" xfId="0" applyFont="1"/>
    <xf numFmtId="0" fontId="11" fillId="25" borderId="0" xfId="98" applyFont="1" applyFill="1" applyAlignment="1">
      <alignment wrapText="1"/>
    </xf>
    <xf numFmtId="0" fontId="13" fillId="25" borderId="0" xfId="98" applyFont="1" applyFill="1"/>
    <xf numFmtId="0" fontId="12" fillId="25" borderId="0" xfId="98" applyFont="1" applyFill="1"/>
    <xf numFmtId="0" fontId="42" fillId="25" borderId="0" xfId="0" applyFont="1" applyFill="1" applyBorder="1" applyAlignment="1">
      <alignment horizontal="left"/>
    </xf>
    <xf numFmtId="0" fontId="41" fillId="25" borderId="0" xfId="0" applyFont="1" applyFill="1" applyBorder="1" applyAlignment="1"/>
    <xf numFmtId="0" fontId="45" fillId="25" borderId="0" xfId="102" applyFont="1" applyFill="1"/>
    <xf numFmtId="0" fontId="42" fillId="25" borderId="0" xfId="0" applyFont="1" applyFill="1" applyBorder="1" applyAlignment="1"/>
    <xf numFmtId="0" fontId="46" fillId="25" borderId="0" xfId="98" applyFont="1" applyFill="1"/>
    <xf numFmtId="0" fontId="44" fillId="25" borderId="0" xfId="102" applyFill="1"/>
    <xf numFmtId="0" fontId="13" fillId="25" borderId="0" xfId="98" applyFont="1" applyFill="1" applyAlignment="1">
      <alignment horizontal="center"/>
    </xf>
    <xf numFmtId="0" fontId="48" fillId="25" borderId="0" xfId="98" applyFont="1" applyFill="1" applyAlignment="1">
      <alignment wrapText="1"/>
    </xf>
    <xf numFmtId="0" fontId="48" fillId="25" borderId="0" xfId="98" applyFont="1" applyFill="1" applyAlignment="1">
      <alignment horizontal="center" wrapText="1"/>
    </xf>
    <xf numFmtId="0" fontId="49" fillId="25" borderId="11" xfId="98" applyFont="1" applyFill="1" applyBorder="1" applyAlignment="1">
      <alignment wrapText="1"/>
    </xf>
    <xf numFmtId="0" fontId="49" fillId="25" borderId="12" xfId="98" applyFont="1" applyFill="1" applyBorder="1" applyAlignment="1">
      <alignment wrapText="1"/>
    </xf>
    <xf numFmtId="0" fontId="13" fillId="28" borderId="0" xfId="98" applyFont="1" applyFill="1" applyBorder="1"/>
    <xf numFmtId="0" fontId="13" fillId="28" borderId="24" xfId="98" applyFont="1" applyFill="1" applyBorder="1"/>
    <xf numFmtId="0" fontId="13" fillId="25" borderId="10" xfId="98" applyFont="1" applyFill="1" applyBorder="1"/>
    <xf numFmtId="0" fontId="50" fillId="25" borderId="0" xfId="98" applyFont="1" applyFill="1"/>
    <xf numFmtId="0" fontId="13" fillId="25" borderId="0" xfId="98" applyFont="1" applyFill="1" applyAlignment="1">
      <alignment wrapText="1"/>
    </xf>
    <xf numFmtId="0" fontId="51" fillId="0" borderId="0" xfId="0" applyFont="1" applyAlignment="1">
      <alignment horizontal="left"/>
    </xf>
    <xf numFmtId="0" fontId="49" fillId="25" borderId="0" xfId="98" applyFont="1" applyFill="1"/>
    <xf numFmtId="0" fontId="39" fillId="25" borderId="0" xfId="98" applyFont="1" applyFill="1"/>
    <xf numFmtId="0" fontId="35" fillId="0" borderId="10" xfId="47" applyFont="1" applyBorder="1" applyAlignment="1">
      <alignment horizontal="left"/>
    </xf>
    <xf numFmtId="0" fontId="13" fillId="0" borderId="0" xfId="98" applyFont="1" applyAlignment="1">
      <alignment horizontal="left"/>
    </xf>
    <xf numFmtId="0" fontId="37" fillId="25" borderId="0" xfId="0" applyFont="1" applyFill="1" applyAlignment="1">
      <alignment horizontal="right"/>
    </xf>
    <xf numFmtId="0" fontId="37" fillId="25" borderId="0" xfId="0" applyFont="1" applyFill="1" applyBorder="1" applyAlignment="1">
      <alignment horizontal="right"/>
    </xf>
    <xf numFmtId="0" fontId="37" fillId="25" borderId="0" xfId="0" applyFont="1" applyFill="1" applyAlignment="1">
      <alignment horizontal="left"/>
    </xf>
    <xf numFmtId="0" fontId="13" fillId="26" borderId="15" xfId="98" applyFont="1" applyFill="1" applyBorder="1" applyAlignment="1">
      <alignment horizontal="center"/>
    </xf>
    <xf numFmtId="0" fontId="13" fillId="26" borderId="12" xfId="98" applyFont="1" applyFill="1" applyBorder="1" applyAlignment="1">
      <alignment horizontal="center"/>
    </xf>
    <xf numFmtId="0" fontId="13" fillId="26" borderId="23" xfId="98" applyFont="1" applyFill="1" applyBorder="1" applyAlignment="1">
      <alignment horizontal="center"/>
    </xf>
    <xf numFmtId="0" fontId="48" fillId="24" borderId="19" xfId="98" applyFont="1" applyFill="1" applyBorder="1" applyAlignment="1">
      <alignment horizontal="center" wrapText="1"/>
    </xf>
    <xf numFmtId="0" fontId="48" fillId="24" borderId="20" xfId="98" applyFont="1" applyFill="1" applyBorder="1" applyAlignment="1">
      <alignment horizontal="center" wrapText="1"/>
    </xf>
    <xf numFmtId="0" fontId="48" fillId="24" borderId="21" xfId="98" applyFont="1" applyFill="1" applyBorder="1" applyAlignment="1">
      <alignment horizontal="center" wrapText="1"/>
    </xf>
    <xf numFmtId="0" fontId="13" fillId="26" borderId="13" xfId="98" applyFont="1" applyFill="1" applyBorder="1" applyAlignment="1">
      <alignment horizontal="center"/>
    </xf>
    <xf numFmtId="0" fontId="13" fillId="26" borderId="11" xfId="98" applyFont="1" applyFill="1" applyBorder="1" applyAlignment="1">
      <alignment horizontal="center"/>
    </xf>
    <xf numFmtId="0" fontId="13" fillId="26" borderId="22" xfId="98" applyFont="1" applyFill="1" applyBorder="1" applyAlignment="1">
      <alignment horizontal="center"/>
    </xf>
    <xf numFmtId="0" fontId="46" fillId="27" borderId="16" xfId="98" applyFont="1" applyFill="1" applyBorder="1" applyAlignment="1">
      <alignment horizontal="left"/>
    </xf>
    <xf numFmtId="0" fontId="46" fillId="27" borderId="17" xfId="98" applyFont="1" applyFill="1" applyBorder="1" applyAlignment="1">
      <alignment horizontal="left"/>
    </xf>
    <xf numFmtId="0" fontId="46" fillId="27" borderId="18" xfId="98" applyFont="1" applyFill="1" applyBorder="1" applyAlignment="1">
      <alignment horizontal="left"/>
    </xf>
    <xf numFmtId="0" fontId="47" fillId="25" borderId="16" xfId="98" applyFont="1" applyFill="1" applyBorder="1" applyAlignment="1">
      <alignment horizontal="left" vertical="top" wrapText="1"/>
    </xf>
    <xf numFmtId="0" fontId="39" fillId="25" borderId="17" xfId="98" applyFont="1" applyFill="1" applyBorder="1" applyAlignment="1">
      <alignment horizontal="left" vertical="top" wrapText="1"/>
    </xf>
    <xf numFmtId="0" fontId="39" fillId="25" borderId="18" xfId="98" applyFont="1" applyFill="1" applyBorder="1" applyAlignment="1">
      <alignment horizontal="left" vertical="top" wrapText="1"/>
    </xf>
    <xf numFmtId="0" fontId="39" fillId="25" borderId="16" xfId="98" applyFont="1" applyFill="1" applyBorder="1" applyAlignment="1">
      <alignment horizontal="left" vertical="top" wrapText="1"/>
    </xf>
    <xf numFmtId="0" fontId="11" fillId="25" borderId="0" xfId="98" applyFont="1" applyFill="1" applyAlignment="1">
      <alignment horizontal="left" wrapText="1"/>
    </xf>
    <xf numFmtId="0" fontId="11" fillId="25" borderId="0" xfId="98" applyFont="1" applyFill="1" applyAlignment="1">
      <alignment horizontal="left"/>
    </xf>
    <xf numFmtId="0" fontId="13" fillId="26" borderId="0" xfId="0" applyFont="1" applyFill="1" applyBorder="1" applyAlignment="1">
      <alignment horizontal="center"/>
    </xf>
    <xf numFmtId="164" fontId="41" fillId="0" borderId="0" xfId="0" applyNumberFormat="1" applyFont="1" applyFill="1" applyBorder="1" applyAlignment="1">
      <alignment horizontal="center"/>
    </xf>
  </cellXfs>
  <cellStyles count="103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02" builtinId="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100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97"/>
    <cellStyle name="Note 2" xfId="5"/>
    <cellStyle name="Note 3" xfId="89"/>
    <cellStyle name="Note 4" xfId="42"/>
    <cellStyle name="Note 4 2" xfId="99"/>
    <cellStyle name="Output 2" xfId="84"/>
    <cellStyle name="Output 3" xfId="43"/>
    <cellStyle name="Percent 2" xfId="101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333500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190500</xdr:colOff>
          <xdr:row>7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30" sqref="D30"/>
    </sheetView>
  </sheetViews>
  <sheetFormatPr defaultRowHeight="12.75" x14ac:dyDescent="0.2"/>
  <cols>
    <col min="1" max="3" width="9.42578125" customWidth="1"/>
    <col min="4" max="7" width="8.85546875" customWidth="1"/>
    <col min="8" max="8" width="8.85546875" style="7" customWidth="1"/>
    <col min="9" max="9" width="9.42578125" customWidth="1"/>
  </cols>
  <sheetData>
    <row r="1" spans="1:12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12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  <c r="K2" s="3"/>
    </row>
    <row r="3" spans="1:12" s="6" customFormat="1" x14ac:dyDescent="0.2">
      <c r="A3" s="64"/>
      <c r="B3" s="64"/>
      <c r="C3" s="64"/>
      <c r="D3" s="9" t="s">
        <v>7</v>
      </c>
      <c r="E3" s="10" t="s">
        <v>8</v>
      </c>
      <c r="F3" s="10" t="s">
        <v>9</v>
      </c>
      <c r="G3" s="9" t="s">
        <v>10</v>
      </c>
      <c r="H3" s="10" t="s">
        <v>11</v>
      </c>
      <c r="I3" s="11" t="s">
        <v>12</v>
      </c>
    </row>
    <row r="4" spans="1:12" x14ac:dyDescent="0.2">
      <c r="A4" s="65" t="s">
        <v>22</v>
      </c>
      <c r="B4" s="65"/>
      <c r="C4" s="65"/>
      <c r="D4" s="36">
        <v>0</v>
      </c>
      <c r="E4" s="36">
        <v>16</v>
      </c>
      <c r="F4" s="36">
        <v>8</v>
      </c>
      <c r="G4" s="36">
        <v>0</v>
      </c>
      <c r="H4" s="36">
        <v>16</v>
      </c>
      <c r="I4" s="12">
        <f>SUM(D4:H4)</f>
        <v>40</v>
      </c>
    </row>
    <row r="5" spans="1:12" x14ac:dyDescent="0.2">
      <c r="A5" s="65" t="s">
        <v>23</v>
      </c>
      <c r="B5" s="65"/>
      <c r="C5" s="65"/>
      <c r="D5" s="36">
        <v>0</v>
      </c>
      <c r="E5" s="36">
        <v>20</v>
      </c>
      <c r="F5" s="36">
        <v>10</v>
      </c>
      <c r="G5" s="36">
        <v>0</v>
      </c>
      <c r="H5" s="36">
        <v>20</v>
      </c>
      <c r="I5" s="12">
        <f>SUM(D5:H5)</f>
        <v>50</v>
      </c>
      <c r="L5" s="5"/>
    </row>
    <row r="6" spans="1:12" x14ac:dyDescent="0.2">
      <c r="A6" s="65" t="s">
        <v>24</v>
      </c>
      <c r="B6" s="65"/>
      <c r="C6" s="65"/>
      <c r="D6" s="36">
        <v>0</v>
      </c>
      <c r="E6" s="36">
        <v>18</v>
      </c>
      <c r="F6" s="36">
        <v>10</v>
      </c>
      <c r="G6" s="36">
        <v>0</v>
      </c>
      <c r="H6" s="36">
        <v>18</v>
      </c>
      <c r="I6" s="12">
        <f>SUM(D6:H6)</f>
        <v>46</v>
      </c>
      <c r="L6" s="5"/>
    </row>
    <row r="8" spans="1:12" x14ac:dyDescent="0.2">
      <c r="D8" s="41" t="s">
        <v>26</v>
      </c>
      <c r="G8" s="41" t="s">
        <v>26</v>
      </c>
    </row>
  </sheetData>
  <mergeCells count="4">
    <mergeCell ref="A3:C3"/>
    <mergeCell ref="A6:C6"/>
    <mergeCell ref="A4:C4"/>
    <mergeCell ref="A5:C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G14" sqref="G14"/>
    </sheetView>
  </sheetViews>
  <sheetFormatPr defaultRowHeight="12.75" x14ac:dyDescent="0.2"/>
  <cols>
    <col min="1" max="3" width="9.42578125" style="7" customWidth="1"/>
    <col min="4" max="8" width="8.85546875" style="7" customWidth="1"/>
    <col min="9" max="9" width="9.42578125" style="7" customWidth="1"/>
    <col min="10" max="16384" width="9.140625" style="7"/>
  </cols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6" customFormat="1" x14ac:dyDescent="0.2">
      <c r="A3" s="64"/>
      <c r="B3" s="64"/>
      <c r="C3" s="64"/>
      <c r="D3" s="9" t="s">
        <v>7</v>
      </c>
      <c r="E3" s="10" t="s">
        <v>8</v>
      </c>
      <c r="F3" s="10" t="s">
        <v>9</v>
      </c>
      <c r="G3" s="9" t="s">
        <v>10</v>
      </c>
      <c r="H3" s="10" t="s">
        <v>11</v>
      </c>
      <c r="I3" s="11" t="s">
        <v>12</v>
      </c>
    </row>
    <row r="4" spans="1:11" x14ac:dyDescent="0.2">
      <c r="A4" s="65" t="s">
        <v>22</v>
      </c>
      <c r="B4" s="65"/>
      <c r="C4" s="65"/>
      <c r="D4" s="37">
        <v>0</v>
      </c>
      <c r="E4" s="37">
        <v>6</v>
      </c>
      <c r="F4" s="37">
        <v>4</v>
      </c>
      <c r="G4" s="37">
        <v>0</v>
      </c>
      <c r="H4" s="37">
        <v>6</v>
      </c>
      <c r="I4" s="12">
        <f>SUM(D4:H4)</f>
        <v>16</v>
      </c>
    </row>
    <row r="5" spans="1:11" x14ac:dyDescent="0.2">
      <c r="A5" s="65" t="s">
        <v>23</v>
      </c>
      <c r="B5" s="65"/>
      <c r="C5" s="65"/>
      <c r="D5" s="37">
        <v>0</v>
      </c>
      <c r="E5" s="37">
        <v>16</v>
      </c>
      <c r="F5" s="37">
        <v>8</v>
      </c>
      <c r="G5" s="37">
        <v>0</v>
      </c>
      <c r="H5" s="37">
        <v>16</v>
      </c>
      <c r="I5" s="12">
        <f>SUM(D5:H5)</f>
        <v>40</v>
      </c>
    </row>
    <row r="6" spans="1:11" x14ac:dyDescent="0.2">
      <c r="A6" s="65" t="s">
        <v>24</v>
      </c>
      <c r="B6" s="65"/>
      <c r="C6" s="65"/>
      <c r="D6" s="37">
        <v>0</v>
      </c>
      <c r="E6" s="37">
        <v>4</v>
      </c>
      <c r="F6" s="37">
        <v>2</v>
      </c>
      <c r="G6" s="37">
        <v>0</v>
      </c>
      <c r="H6" s="37">
        <v>6</v>
      </c>
      <c r="I6" s="12">
        <f>SUM(D6:H6)</f>
        <v>12</v>
      </c>
    </row>
    <row r="8" spans="1:11" x14ac:dyDescent="0.2">
      <c r="D8" s="41" t="s">
        <v>26</v>
      </c>
      <c r="G8" s="41" t="s">
        <v>26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G8" sqref="G8"/>
    </sheetView>
  </sheetViews>
  <sheetFormatPr defaultRowHeight="12.75" x14ac:dyDescent="0.2"/>
  <cols>
    <col min="1" max="3" width="9.42578125" style="7" customWidth="1"/>
    <col min="4" max="8" width="8.85546875" style="7" customWidth="1"/>
    <col min="9" max="9" width="9.42578125" style="7" customWidth="1"/>
    <col min="10" max="16384" width="9.140625" style="7"/>
  </cols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6" customFormat="1" x14ac:dyDescent="0.2">
      <c r="A3" s="64"/>
      <c r="B3" s="64"/>
      <c r="C3" s="64"/>
      <c r="D3" s="9" t="s">
        <v>7</v>
      </c>
      <c r="E3" s="10" t="s">
        <v>8</v>
      </c>
      <c r="F3" s="10" t="s">
        <v>9</v>
      </c>
      <c r="G3" s="9" t="s">
        <v>10</v>
      </c>
      <c r="H3" s="10" t="s">
        <v>11</v>
      </c>
      <c r="I3" s="11" t="s">
        <v>12</v>
      </c>
    </row>
    <row r="4" spans="1:11" x14ac:dyDescent="0.2">
      <c r="A4" s="65" t="s">
        <v>22</v>
      </c>
      <c r="B4" s="65"/>
      <c r="C4" s="65"/>
      <c r="D4" s="38">
        <v>0</v>
      </c>
      <c r="E4" s="38">
        <v>12</v>
      </c>
      <c r="F4" s="38">
        <v>8</v>
      </c>
      <c r="G4" s="38">
        <v>0</v>
      </c>
      <c r="H4" s="38">
        <v>12</v>
      </c>
      <c r="I4" s="12">
        <f>SUM(D4:H4)</f>
        <v>32</v>
      </c>
    </row>
    <row r="5" spans="1:11" x14ac:dyDescent="0.2">
      <c r="A5" s="65" t="s">
        <v>23</v>
      </c>
      <c r="B5" s="65"/>
      <c r="C5" s="65"/>
      <c r="D5" s="38">
        <v>0</v>
      </c>
      <c r="E5" s="38">
        <v>16</v>
      </c>
      <c r="F5" s="38">
        <v>8</v>
      </c>
      <c r="G5" s="38">
        <v>0</v>
      </c>
      <c r="H5" s="38">
        <v>20</v>
      </c>
      <c r="I5" s="12">
        <f>SUM(D5:H5)</f>
        <v>44</v>
      </c>
    </row>
    <row r="6" spans="1:11" x14ac:dyDescent="0.2">
      <c r="A6" s="65" t="s">
        <v>24</v>
      </c>
      <c r="B6" s="65"/>
      <c r="C6" s="65"/>
      <c r="D6" s="38">
        <v>0</v>
      </c>
      <c r="E6" s="38">
        <v>8</v>
      </c>
      <c r="F6" s="38">
        <v>6</v>
      </c>
      <c r="G6" s="38">
        <v>0</v>
      </c>
      <c r="H6" s="38">
        <v>12</v>
      </c>
      <c r="I6" s="12">
        <f>SUM(D6:H6)</f>
        <v>26</v>
      </c>
    </row>
    <row r="8" spans="1:11" x14ac:dyDescent="0.2">
      <c r="D8" s="41" t="s">
        <v>26</v>
      </c>
      <c r="G8" s="41" t="s">
        <v>26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H37" sqref="H37"/>
    </sheetView>
  </sheetViews>
  <sheetFormatPr defaultRowHeight="12.75" x14ac:dyDescent="0.2"/>
  <cols>
    <col min="1" max="3" width="9.42578125" style="7" customWidth="1"/>
    <col min="4" max="8" width="8.85546875" style="7" customWidth="1"/>
    <col min="9" max="9" width="9.42578125" style="7" customWidth="1"/>
    <col min="10" max="16384" width="9.140625" style="7"/>
  </cols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6" customFormat="1" x14ac:dyDescent="0.2">
      <c r="A3" s="64"/>
      <c r="B3" s="64"/>
      <c r="C3" s="64"/>
      <c r="D3" s="9" t="s">
        <v>7</v>
      </c>
      <c r="E3" s="10" t="s">
        <v>8</v>
      </c>
      <c r="F3" s="10" t="s">
        <v>9</v>
      </c>
      <c r="G3" s="9" t="s">
        <v>10</v>
      </c>
      <c r="H3" s="10" t="s">
        <v>11</v>
      </c>
      <c r="I3" s="11" t="s">
        <v>12</v>
      </c>
    </row>
    <row r="4" spans="1:11" x14ac:dyDescent="0.2">
      <c r="A4" s="65" t="s">
        <v>22</v>
      </c>
      <c r="B4" s="65"/>
      <c r="C4" s="65"/>
      <c r="D4" s="40">
        <v>0</v>
      </c>
      <c r="E4" s="40">
        <v>12</v>
      </c>
      <c r="F4" s="40">
        <v>8</v>
      </c>
      <c r="G4" s="40">
        <v>0</v>
      </c>
      <c r="H4" s="40">
        <v>12</v>
      </c>
      <c r="I4" s="12">
        <f>SUM(D4:H4)</f>
        <v>32</v>
      </c>
    </row>
    <row r="5" spans="1:11" x14ac:dyDescent="0.2">
      <c r="A5" s="65" t="s">
        <v>23</v>
      </c>
      <c r="B5" s="65"/>
      <c r="C5" s="65"/>
      <c r="D5" s="40">
        <v>0</v>
      </c>
      <c r="E5" s="40">
        <v>20</v>
      </c>
      <c r="F5" s="40">
        <v>6</v>
      </c>
      <c r="G5" s="40">
        <v>0</v>
      </c>
      <c r="H5" s="40">
        <v>16</v>
      </c>
      <c r="I5" s="12">
        <f>SUM(D5:H5)</f>
        <v>42</v>
      </c>
    </row>
    <row r="6" spans="1:11" x14ac:dyDescent="0.2">
      <c r="A6" s="65" t="s">
        <v>24</v>
      </c>
      <c r="B6" s="65"/>
      <c r="C6" s="65"/>
      <c r="D6" s="40">
        <v>0</v>
      </c>
      <c r="E6" s="40">
        <v>12</v>
      </c>
      <c r="F6" s="40">
        <v>4</v>
      </c>
      <c r="G6" s="40">
        <v>0</v>
      </c>
      <c r="H6" s="40">
        <v>12</v>
      </c>
      <c r="I6" s="12">
        <f>SUM(D6:H6)</f>
        <v>28</v>
      </c>
    </row>
    <row r="8" spans="1:11" x14ac:dyDescent="0.2">
      <c r="D8" s="41" t="s">
        <v>26</v>
      </c>
      <c r="G8" s="41" t="s">
        <v>26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8"/>
  <sheetViews>
    <sheetView workbookViewId="0">
      <selection activeCell="I17" sqref="I17"/>
    </sheetView>
  </sheetViews>
  <sheetFormatPr defaultRowHeight="12.75" x14ac:dyDescent="0.2"/>
  <cols>
    <col min="1" max="3" width="9.42578125" style="7" customWidth="1"/>
    <col min="4" max="8" width="8.85546875" style="7" customWidth="1"/>
    <col min="9" max="9" width="9.42578125" style="7" customWidth="1"/>
    <col min="10" max="16384" width="9.140625" style="7"/>
  </cols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6" customFormat="1" x14ac:dyDescent="0.2">
      <c r="A3" s="64"/>
      <c r="B3" s="64"/>
      <c r="C3" s="64"/>
      <c r="D3" s="9" t="s">
        <v>7</v>
      </c>
      <c r="E3" s="10" t="s">
        <v>8</v>
      </c>
      <c r="F3" s="10" t="s">
        <v>9</v>
      </c>
      <c r="G3" s="9" t="s">
        <v>10</v>
      </c>
      <c r="H3" s="10" t="s">
        <v>11</v>
      </c>
      <c r="I3" s="11" t="s">
        <v>12</v>
      </c>
    </row>
    <row r="4" spans="1:11" x14ac:dyDescent="0.2">
      <c r="A4" s="65" t="s">
        <v>22</v>
      </c>
      <c r="B4" s="65"/>
      <c r="C4" s="65"/>
      <c r="D4" s="39">
        <v>24</v>
      </c>
      <c r="E4" s="39">
        <v>12</v>
      </c>
      <c r="F4" s="39">
        <v>6</v>
      </c>
      <c r="G4" s="39">
        <v>16</v>
      </c>
      <c r="H4" s="39">
        <v>12</v>
      </c>
      <c r="I4" s="12">
        <f>SUM(E4,F4,H4)</f>
        <v>30</v>
      </c>
    </row>
    <row r="5" spans="1:11" x14ac:dyDescent="0.2">
      <c r="A5" s="65" t="s">
        <v>23</v>
      </c>
      <c r="B5" s="65"/>
      <c r="C5" s="65"/>
      <c r="D5" s="39">
        <v>30</v>
      </c>
      <c r="E5" s="39">
        <v>20</v>
      </c>
      <c r="F5" s="39">
        <v>10</v>
      </c>
      <c r="G5" s="39">
        <v>20</v>
      </c>
      <c r="H5" s="39">
        <v>20</v>
      </c>
      <c r="I5" s="12">
        <f t="shared" ref="I5:I6" si="0">SUM(E5,F5,H5)</f>
        <v>50</v>
      </c>
    </row>
    <row r="6" spans="1:11" x14ac:dyDescent="0.2">
      <c r="A6" s="65" t="s">
        <v>24</v>
      </c>
      <c r="B6" s="65"/>
      <c r="C6" s="65"/>
      <c r="D6" s="39">
        <v>6</v>
      </c>
      <c r="E6" s="39">
        <v>12</v>
      </c>
      <c r="F6" s="39">
        <v>6</v>
      </c>
      <c r="G6" s="39">
        <v>16</v>
      </c>
      <c r="H6" s="39">
        <v>4</v>
      </c>
      <c r="I6" s="12">
        <f t="shared" si="0"/>
        <v>22</v>
      </c>
    </row>
    <row r="8" spans="1:11" x14ac:dyDescent="0.2">
      <c r="D8" s="41" t="s">
        <v>26</v>
      </c>
      <c r="G8" s="41" t="s">
        <v>26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selection activeCell="T6" sqref="T6"/>
    </sheetView>
  </sheetViews>
  <sheetFormatPr defaultRowHeight="15" x14ac:dyDescent="0.2"/>
  <cols>
    <col min="1" max="1" width="33" style="17" customWidth="1"/>
    <col min="2" max="7" width="7.7109375" style="17" customWidth="1"/>
    <col min="8" max="9" width="7.5703125" style="17" customWidth="1"/>
    <col min="10" max="13" width="7.7109375" style="17" customWidth="1"/>
    <col min="14" max="16384" width="9.140625" style="17"/>
  </cols>
  <sheetData>
    <row r="1" spans="1:16" ht="15.75" x14ac:dyDescent="0.25">
      <c r="A1" s="14" t="s">
        <v>13</v>
      </c>
      <c r="B1" s="15"/>
      <c r="C1" s="14"/>
      <c r="D1" s="14"/>
      <c r="E1" s="14"/>
      <c r="F1" s="14"/>
      <c r="G1" s="14"/>
      <c r="H1" s="14"/>
      <c r="I1" s="16"/>
      <c r="J1" s="16"/>
      <c r="K1" s="16"/>
    </row>
    <row r="2" spans="1:16" ht="6" customHeight="1" x14ac:dyDescent="0.25">
      <c r="A2" s="14"/>
      <c r="B2" s="15"/>
      <c r="C2" s="14"/>
      <c r="D2" s="14"/>
      <c r="E2" s="14"/>
      <c r="F2" s="14"/>
      <c r="G2" s="14"/>
      <c r="H2" s="14"/>
      <c r="I2" s="16"/>
      <c r="J2" s="16"/>
      <c r="K2" s="16"/>
    </row>
    <row r="3" spans="1:16" ht="15.75" x14ac:dyDescent="0.25">
      <c r="A3" s="68" t="s">
        <v>25</v>
      </c>
      <c r="B3" s="68"/>
      <c r="C3" s="68"/>
      <c r="D3" s="68"/>
      <c r="E3" s="68"/>
      <c r="F3" s="68"/>
      <c r="G3" s="68"/>
      <c r="H3" s="68"/>
      <c r="I3" s="16"/>
      <c r="J3" s="16"/>
      <c r="K3" s="16"/>
    </row>
    <row r="4" spans="1:16" x14ac:dyDescent="0.2">
      <c r="A4" s="15"/>
      <c r="B4" s="15"/>
      <c r="C4" s="15"/>
      <c r="D4" s="15"/>
      <c r="E4" s="15"/>
      <c r="F4" s="15"/>
      <c r="G4" s="18"/>
      <c r="H4" s="18"/>
      <c r="I4" s="19"/>
      <c r="J4" s="19"/>
      <c r="K4" s="19"/>
    </row>
    <row r="5" spans="1:16" ht="15.75" x14ac:dyDescent="0.25">
      <c r="G5" s="66" t="s">
        <v>18</v>
      </c>
      <c r="H5" s="66"/>
      <c r="I5" s="20"/>
      <c r="J5" s="21"/>
      <c r="K5" s="21"/>
      <c r="L5" s="67" t="s">
        <v>19</v>
      </c>
      <c r="M5" s="67"/>
      <c r="N5" s="21"/>
      <c r="O5" s="66" t="s">
        <v>20</v>
      </c>
      <c r="P5" s="66"/>
    </row>
    <row r="6" spans="1:16" s="25" customFormat="1" ht="135" customHeight="1" x14ac:dyDescent="0.2">
      <c r="A6" s="22"/>
      <c r="B6" s="23" t="s">
        <v>2</v>
      </c>
      <c r="C6" s="23" t="s">
        <v>3</v>
      </c>
      <c r="D6" s="23" t="s">
        <v>4</v>
      </c>
      <c r="E6" s="23" t="s">
        <v>5</v>
      </c>
      <c r="F6" s="23" t="s">
        <v>6</v>
      </c>
      <c r="G6" s="23" t="s">
        <v>14</v>
      </c>
      <c r="H6" s="33" t="s">
        <v>15</v>
      </c>
      <c r="J6" s="24" t="str">
        <f>F6</f>
        <v>Evaluator 5</v>
      </c>
      <c r="K6" s="24" t="str">
        <f>F6</f>
        <v>Evaluator 5</v>
      </c>
      <c r="L6" s="23" t="s">
        <v>27</v>
      </c>
      <c r="M6" s="33" t="s">
        <v>16</v>
      </c>
      <c r="O6" s="23" t="s">
        <v>1</v>
      </c>
      <c r="P6" s="33" t="s">
        <v>17</v>
      </c>
    </row>
    <row r="7" spans="1:16" ht="16.5" customHeight="1" x14ac:dyDescent="0.2">
      <c r="A7" s="31" t="str">
        <f>'Evaluator 5'!A4:C4</f>
        <v>McGraw Hill</v>
      </c>
      <c r="B7" s="26">
        <f>'Evaluator 1'!I4</f>
        <v>40</v>
      </c>
      <c r="C7" s="26">
        <f>'Evaluator 2'!I4</f>
        <v>16</v>
      </c>
      <c r="D7" s="26">
        <f>'Evaluator 3'!I4</f>
        <v>32</v>
      </c>
      <c r="E7" s="26">
        <f>'Evaluator 4'!I4</f>
        <v>32</v>
      </c>
      <c r="F7" s="26">
        <f>'Evaluator 5'!I4</f>
        <v>30</v>
      </c>
      <c r="G7" s="26">
        <f>AVERAGE(B7:F7)</f>
        <v>30</v>
      </c>
      <c r="H7" s="34">
        <f>RANK(G7,$G$7:$G$9,0)</f>
        <v>2</v>
      </c>
      <c r="J7" s="28">
        <f>'Evaluator 5'!D4</f>
        <v>24</v>
      </c>
      <c r="K7" s="28">
        <f>'Evaluator 5'!G4</f>
        <v>16</v>
      </c>
      <c r="L7" s="26">
        <f>AVERAGE(J7:K7)</f>
        <v>20</v>
      </c>
      <c r="M7" s="34">
        <f>RANK(L7,$L$7:$L$9,0)</f>
        <v>2</v>
      </c>
      <c r="O7" s="29">
        <f>G7+L7</f>
        <v>50</v>
      </c>
      <c r="P7" s="34">
        <f>RANK(O7,$O$7:$O$9,0)</f>
        <v>2</v>
      </c>
    </row>
    <row r="8" spans="1:16" ht="16.5" customHeight="1" x14ac:dyDescent="0.2">
      <c r="A8" s="31" t="str">
        <f>'Evaluator 5'!A5:C5</f>
        <v>Norton</v>
      </c>
      <c r="B8" s="26">
        <f>'Evaluator 1'!I5</f>
        <v>50</v>
      </c>
      <c r="C8" s="26">
        <f>'Evaluator 2'!I5</f>
        <v>40</v>
      </c>
      <c r="D8" s="26">
        <f>'Evaluator 3'!I5</f>
        <v>44</v>
      </c>
      <c r="E8" s="26">
        <f>'Evaluator 4'!I5</f>
        <v>42</v>
      </c>
      <c r="F8" s="26">
        <f>'Evaluator 5'!I5</f>
        <v>50</v>
      </c>
      <c r="G8" s="27">
        <f>AVERAGE(B8:F8)</f>
        <v>45.2</v>
      </c>
      <c r="H8" s="34">
        <f>RANK(G8,$G$7:$G$9,0)</f>
        <v>1</v>
      </c>
      <c r="J8" s="28">
        <f>'Evaluator 5'!D5</f>
        <v>30</v>
      </c>
      <c r="K8" s="28">
        <f>'Evaluator 5'!G5</f>
        <v>20</v>
      </c>
      <c r="L8" s="26">
        <f t="shared" ref="L8:L9" si="0">AVERAGE(J8:K8)</f>
        <v>25</v>
      </c>
      <c r="M8" s="34">
        <f>RANK(L8,$L$7:$L$9,0)</f>
        <v>1</v>
      </c>
      <c r="O8" s="30">
        <f>G8+L8</f>
        <v>70.2</v>
      </c>
      <c r="P8" s="34">
        <f>RANK(O8,$O$7:$O$9,0)</f>
        <v>1</v>
      </c>
    </row>
    <row r="9" spans="1:16" ht="16.5" customHeight="1" x14ac:dyDescent="0.2">
      <c r="A9" s="31" t="str">
        <f>'Evaluator 5'!A6:C6</f>
        <v>Tophatmonocle</v>
      </c>
      <c r="B9" s="26">
        <f>'Evaluator 1'!I6</f>
        <v>46</v>
      </c>
      <c r="C9" s="26">
        <f>'Evaluator 2'!I6</f>
        <v>12</v>
      </c>
      <c r="D9" s="26">
        <f>'Evaluator 3'!I6</f>
        <v>26</v>
      </c>
      <c r="E9" s="26">
        <f>'Evaluator 4'!I6</f>
        <v>28</v>
      </c>
      <c r="F9" s="26">
        <f>'Evaluator 5'!I6</f>
        <v>22</v>
      </c>
      <c r="G9" s="27">
        <f>AVERAGE(B9:F9)</f>
        <v>26.8</v>
      </c>
      <c r="H9" s="35">
        <f>RANK(G9,$G$7:$G$9,0)</f>
        <v>3</v>
      </c>
      <c r="J9" s="28">
        <f>'Evaluator 5'!D6</f>
        <v>6</v>
      </c>
      <c r="K9" s="28">
        <f>'Evaluator 5'!G6</f>
        <v>16</v>
      </c>
      <c r="L9" s="26">
        <f t="shared" si="0"/>
        <v>11</v>
      </c>
      <c r="M9" s="35">
        <f>RANK(L9,$L$7:$L$9,0)</f>
        <v>3</v>
      </c>
      <c r="O9" s="30">
        <f>G9+L9</f>
        <v>37.799999999999997</v>
      </c>
      <c r="P9" s="35">
        <f>RANK(O9,$O$7:$O$9,0)</f>
        <v>3</v>
      </c>
    </row>
    <row r="28" spans="1:1" x14ac:dyDescent="0.2">
      <c r="A28" s="32" t="s">
        <v>21</v>
      </c>
    </row>
    <row r="29" spans="1:1" x14ac:dyDescent="0.2">
      <c r="A29" s="32"/>
    </row>
  </sheetData>
  <mergeCells count="4">
    <mergeCell ref="O5:P5"/>
    <mergeCell ref="G5:H5"/>
    <mergeCell ref="L5:M5"/>
    <mergeCell ref="A3:H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tabSelected="1" workbookViewId="0">
      <selection activeCell="B19" sqref="B19:D19"/>
    </sheetView>
  </sheetViews>
  <sheetFormatPr defaultRowHeight="12.75" x14ac:dyDescent="0.2"/>
  <cols>
    <col min="1" max="1" width="20.7109375" style="43" customWidth="1"/>
    <col min="2" max="16" width="9.5703125" style="43" customWidth="1"/>
    <col min="17" max="16384" width="9.140625" style="43"/>
  </cols>
  <sheetData>
    <row r="1" spans="1:10" ht="15.75" customHeight="1" x14ac:dyDescent="0.25">
      <c r="A1" s="85" t="s">
        <v>28</v>
      </c>
      <c r="B1" s="85"/>
      <c r="C1" s="85"/>
      <c r="D1" s="85"/>
      <c r="E1" s="85"/>
      <c r="F1" s="85"/>
      <c r="G1" s="85"/>
      <c r="H1" s="85"/>
      <c r="I1" s="85"/>
      <c r="J1" s="42"/>
    </row>
    <row r="2" spans="1:10" ht="15.75" x14ac:dyDescent="0.25">
      <c r="A2" s="86" t="s">
        <v>29</v>
      </c>
      <c r="B2" s="86"/>
      <c r="C2" s="86"/>
      <c r="D2" s="86"/>
      <c r="E2" s="86"/>
      <c r="F2" s="86"/>
      <c r="G2" s="86"/>
      <c r="H2" s="86"/>
      <c r="I2" s="86"/>
      <c r="J2" s="44"/>
    </row>
    <row r="3" spans="1:10" x14ac:dyDescent="0.2">
      <c r="A3" s="45" t="s">
        <v>30</v>
      </c>
      <c r="B3" s="87"/>
      <c r="C3" s="87"/>
      <c r="D3" s="87"/>
    </row>
    <row r="4" spans="1:10" x14ac:dyDescent="0.2">
      <c r="A4" s="45" t="s">
        <v>31</v>
      </c>
      <c r="B4" s="88">
        <v>44524</v>
      </c>
      <c r="C4" s="88"/>
      <c r="D4" s="88"/>
      <c r="E4" s="46"/>
    </row>
    <row r="5" spans="1:10" ht="15" x14ac:dyDescent="0.25">
      <c r="A5" s="47" t="s">
        <v>32</v>
      </c>
      <c r="D5" s="48"/>
      <c r="E5" s="46"/>
    </row>
    <row r="6" spans="1:10" ht="15" x14ac:dyDescent="0.25">
      <c r="A6" s="47"/>
      <c r="B6" s="49"/>
      <c r="D6" s="48"/>
      <c r="E6" s="46"/>
    </row>
    <row r="9" spans="1:10" ht="15" customHeight="1" x14ac:dyDescent="0.25">
      <c r="B9" s="50"/>
    </row>
    <row r="10" spans="1:10" ht="15" customHeight="1" x14ac:dyDescent="0.25">
      <c r="B10" s="50"/>
    </row>
    <row r="11" spans="1:10" ht="15" customHeight="1" x14ac:dyDescent="0.25">
      <c r="B11" s="50"/>
    </row>
    <row r="12" spans="1:10" ht="15" customHeight="1" x14ac:dyDescent="0.25">
      <c r="B12" s="50"/>
    </row>
    <row r="16" spans="1:10" ht="13.5" thickBot="1" x14ac:dyDescent="0.25"/>
    <row r="17" spans="1:16" s="51" customFormat="1" ht="13.5" thickBot="1" x14ac:dyDescent="0.25">
      <c r="B17" s="78" t="s">
        <v>33</v>
      </c>
      <c r="C17" s="79"/>
      <c r="D17" s="80"/>
      <c r="E17" s="78" t="s">
        <v>34</v>
      </c>
      <c r="F17" s="79"/>
      <c r="G17" s="80"/>
      <c r="H17" s="78" t="s">
        <v>35</v>
      </c>
      <c r="I17" s="79"/>
      <c r="J17" s="80"/>
      <c r="K17" s="78" t="s">
        <v>36</v>
      </c>
      <c r="L17" s="79"/>
      <c r="M17" s="80"/>
      <c r="N17" s="78" t="s">
        <v>37</v>
      </c>
      <c r="O17" s="79"/>
      <c r="P17" s="80"/>
    </row>
    <row r="18" spans="1:16" s="51" customFormat="1" ht="66" customHeight="1" x14ac:dyDescent="0.2">
      <c r="B18" s="81" t="s">
        <v>45</v>
      </c>
      <c r="C18" s="82"/>
      <c r="D18" s="83"/>
      <c r="E18" s="84" t="s">
        <v>38</v>
      </c>
      <c r="F18" s="82"/>
      <c r="G18" s="83"/>
      <c r="H18" s="84" t="s">
        <v>39</v>
      </c>
      <c r="I18" s="82"/>
      <c r="J18" s="83"/>
      <c r="K18" s="84" t="s">
        <v>44</v>
      </c>
      <c r="L18" s="82"/>
      <c r="M18" s="83"/>
      <c r="N18" s="84" t="s">
        <v>40</v>
      </c>
      <c r="O18" s="82"/>
      <c r="P18" s="83"/>
    </row>
    <row r="19" spans="1:16" s="53" customFormat="1" ht="11.25" customHeight="1" x14ac:dyDescent="0.2">
      <c r="A19" s="52"/>
      <c r="B19" s="72" t="s">
        <v>41</v>
      </c>
      <c r="C19" s="73"/>
      <c r="D19" s="74"/>
      <c r="E19" s="72" t="s">
        <v>41</v>
      </c>
      <c r="F19" s="73"/>
      <c r="G19" s="74"/>
      <c r="H19" s="72" t="s">
        <v>41</v>
      </c>
      <c r="I19" s="73"/>
      <c r="J19" s="74"/>
      <c r="K19" s="72" t="s">
        <v>41</v>
      </c>
      <c r="L19" s="73"/>
      <c r="M19" s="74"/>
      <c r="N19" s="72" t="s">
        <v>41</v>
      </c>
      <c r="O19" s="73"/>
      <c r="P19" s="74"/>
    </row>
    <row r="20" spans="1:16" s="53" customFormat="1" x14ac:dyDescent="0.2">
      <c r="A20" s="54" t="s">
        <v>22</v>
      </c>
      <c r="B20" s="75"/>
      <c r="C20" s="76"/>
      <c r="D20" s="77"/>
      <c r="E20" s="75"/>
      <c r="F20" s="76"/>
      <c r="G20" s="77"/>
      <c r="H20" s="75"/>
      <c r="I20" s="76"/>
      <c r="J20" s="77"/>
      <c r="K20" s="75"/>
      <c r="L20" s="76"/>
      <c r="M20" s="77"/>
      <c r="N20" s="75"/>
      <c r="O20" s="76"/>
      <c r="P20" s="77"/>
    </row>
    <row r="21" spans="1:16" s="53" customFormat="1" x14ac:dyDescent="0.2">
      <c r="A21" s="55" t="s">
        <v>23</v>
      </c>
      <c r="B21" s="69"/>
      <c r="C21" s="70"/>
      <c r="D21" s="71"/>
      <c r="E21" s="69"/>
      <c r="F21" s="70"/>
      <c r="G21" s="71"/>
      <c r="H21" s="69"/>
      <c r="I21" s="70"/>
      <c r="J21" s="71"/>
      <c r="K21" s="69"/>
      <c r="L21" s="70"/>
      <c r="M21" s="71"/>
      <c r="N21" s="69"/>
      <c r="O21" s="70"/>
      <c r="P21" s="71"/>
    </row>
    <row r="22" spans="1:16" s="53" customFormat="1" x14ac:dyDescent="0.2">
      <c r="A22" s="55" t="s">
        <v>24</v>
      </c>
      <c r="B22" s="69"/>
      <c r="C22" s="70"/>
      <c r="D22" s="71"/>
      <c r="E22" s="69"/>
      <c r="F22" s="70"/>
      <c r="G22" s="71"/>
      <c r="H22" s="69"/>
      <c r="I22" s="70"/>
      <c r="J22" s="71"/>
      <c r="K22" s="69"/>
      <c r="L22" s="70"/>
      <c r="M22" s="71"/>
      <c r="N22" s="69"/>
      <c r="O22" s="70"/>
      <c r="P22" s="71"/>
    </row>
    <row r="23" spans="1:16" s="57" customFormat="1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</row>
    <row r="24" spans="1:16" s="58" customFormat="1" x14ac:dyDescent="0.2"/>
    <row r="26" spans="1:16" x14ac:dyDescent="0.2">
      <c r="A26" s="59"/>
      <c r="G26" s="60"/>
      <c r="H26" s="60"/>
    </row>
    <row r="27" spans="1:16" x14ac:dyDescent="0.2">
      <c r="A27" s="61" t="s">
        <v>42</v>
      </c>
      <c r="G27" s="60"/>
      <c r="H27" s="60"/>
      <c r="I27" s="60"/>
      <c r="J27" s="60"/>
    </row>
    <row r="28" spans="1:16" x14ac:dyDescent="0.2">
      <c r="A28" s="62"/>
      <c r="B28" s="62"/>
      <c r="C28" s="62"/>
      <c r="G28" s="60"/>
      <c r="H28" s="60"/>
      <c r="I28" s="60"/>
      <c r="J28" s="60"/>
    </row>
    <row r="29" spans="1:16" x14ac:dyDescent="0.2">
      <c r="A29" s="62"/>
      <c r="B29" s="62"/>
      <c r="C29" s="62"/>
      <c r="G29" s="60"/>
      <c r="H29" s="60"/>
      <c r="I29" s="60"/>
      <c r="J29" s="60"/>
    </row>
    <row r="30" spans="1:16" x14ac:dyDescent="0.2">
      <c r="A30" s="62"/>
      <c r="B30" s="62"/>
      <c r="C30" s="62"/>
      <c r="G30" s="60"/>
      <c r="H30" s="60"/>
      <c r="I30" s="60"/>
      <c r="J30" s="60"/>
    </row>
    <row r="31" spans="1:16" x14ac:dyDescent="0.2">
      <c r="A31" s="62"/>
      <c r="B31" s="62"/>
      <c r="C31" s="62"/>
      <c r="G31" s="60"/>
      <c r="H31" s="60"/>
      <c r="I31" s="60"/>
      <c r="J31" s="60"/>
    </row>
    <row r="32" spans="1:16" x14ac:dyDescent="0.2">
      <c r="A32" s="62"/>
      <c r="B32" s="62"/>
      <c r="C32" s="62"/>
      <c r="G32" s="60"/>
      <c r="H32" s="60"/>
      <c r="I32" s="60"/>
      <c r="J32" s="60"/>
    </row>
    <row r="33" spans="9:13" x14ac:dyDescent="0.2">
      <c r="I33" s="60"/>
      <c r="J33" s="60"/>
      <c r="K33" s="60"/>
      <c r="L33" s="60"/>
    </row>
    <row r="34" spans="9:13" x14ac:dyDescent="0.2">
      <c r="I34" s="60"/>
      <c r="J34" s="60"/>
      <c r="K34" s="60"/>
      <c r="L34" s="60"/>
      <c r="M34" s="60"/>
    </row>
    <row r="35" spans="9:13" x14ac:dyDescent="0.2">
      <c r="L35" s="60"/>
      <c r="M35" s="60"/>
    </row>
    <row r="36" spans="9:13" x14ac:dyDescent="0.2">
      <c r="L36" s="60"/>
      <c r="M36" s="60"/>
    </row>
    <row r="37" spans="9:13" x14ac:dyDescent="0.2">
      <c r="L37" s="60"/>
      <c r="M37" s="60"/>
    </row>
    <row r="38" spans="9:13" x14ac:dyDescent="0.2">
      <c r="L38" s="60"/>
      <c r="M38" s="60"/>
    </row>
    <row r="51" spans="1:1" x14ac:dyDescent="0.2">
      <c r="A51" s="63" t="s">
        <v>43</v>
      </c>
    </row>
  </sheetData>
  <mergeCells count="34">
    <mergeCell ref="A1:I1"/>
    <mergeCell ref="A2:I2"/>
    <mergeCell ref="B3:D3"/>
    <mergeCell ref="B4:D4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B20:D20"/>
    <mergeCell ref="E20:G20"/>
    <mergeCell ref="H20:J20"/>
    <mergeCell ref="K20:M20"/>
    <mergeCell ref="N20:P20"/>
    <mergeCell ref="B19:D19"/>
    <mergeCell ref="E19:G19"/>
    <mergeCell ref="H19:J19"/>
    <mergeCell ref="K19:M19"/>
    <mergeCell ref="N19:P19"/>
    <mergeCell ref="B22:D22"/>
    <mergeCell ref="E22:G22"/>
    <mergeCell ref="H22:J22"/>
    <mergeCell ref="K22:M22"/>
    <mergeCell ref="N22:P22"/>
    <mergeCell ref="B21:D21"/>
    <mergeCell ref="E21:G21"/>
    <mergeCell ref="H21:J21"/>
    <mergeCell ref="K21:M21"/>
    <mergeCell ref="N21:P21"/>
  </mergeCells>
  <hyperlinks>
    <hyperlink ref="A5" location="Statements!A1" display="Non Disclosure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190500</xdr:colOff>
                    <xdr:row>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Evaluator 1</vt:lpstr>
      <vt:lpstr>Evaluator 2</vt:lpstr>
      <vt:lpstr>Evaluator 3</vt:lpstr>
      <vt:lpstr>Evaluator 4</vt:lpstr>
      <vt:lpstr>Evaluator 5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Cisneros, Selene</cp:lastModifiedBy>
  <cp:lastPrinted>2013-06-21T21:40:12Z</cp:lastPrinted>
  <dcterms:created xsi:type="dcterms:W3CDTF">2013-06-21T21:38:22Z</dcterms:created>
  <dcterms:modified xsi:type="dcterms:W3CDTF">2022-01-27T18:31:20Z</dcterms:modified>
</cp:coreProperties>
</file>