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T:\PURCHASING_New\03_Active Procurement\FY2022\Formal Solicitations\RFQ730-22135 Registered Nurse - SELENE CISNEROS\Evaluations\"/>
    </mc:Choice>
  </mc:AlternateContent>
  <xr:revisionPtr revIDLastSave="0" documentId="8_{779DCB55-F0C7-4867-BDD2-8AEBBE8A3E35}" xr6:coauthVersionLast="47" xr6:coauthVersionMax="47" xr10:uidLastSave="{00000000-0000-0000-0000-000000000000}"/>
  <bookViews>
    <workbookView xWindow="-120" yWindow="-120" windowWidth="25440" windowHeight="15390" activeTab="6" xr2:uid="{00000000-000D-0000-FFFF-FFFF00000000}"/>
  </bookViews>
  <sheets>
    <sheet name="Evaluator 1" sheetId="2" r:id="rId1"/>
    <sheet name="Evaluator 2" sheetId="3" r:id="rId2"/>
    <sheet name="Evaluator 3" sheetId="5" r:id="rId3"/>
    <sheet name="Evaluator 4" sheetId="9" r:id="rId4"/>
    <sheet name="Evaluator 5" sheetId="10" r:id="rId5"/>
    <sheet name="Summary" sheetId="1" r:id="rId6"/>
    <sheet name="Evaluation Matrix"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 i="1" l="1"/>
  <c r="H4" i="10"/>
  <c r="F7" i="1" s="1"/>
  <c r="H4" i="9"/>
  <c r="E7" i="1" s="1"/>
  <c r="H4" i="5"/>
  <c r="D7" i="1" s="1"/>
  <c r="H4" i="3"/>
  <c r="C7" i="1" s="1"/>
  <c r="H4" i="2"/>
  <c r="B8" i="1"/>
  <c r="C8" i="1"/>
  <c r="D8" i="1"/>
  <c r="E8" i="1"/>
  <c r="F8" i="1"/>
  <c r="B9" i="1"/>
  <c r="C9" i="1"/>
  <c r="D9" i="1"/>
  <c r="E9" i="1"/>
  <c r="F9" i="1"/>
  <c r="B10" i="1"/>
  <c r="C10" i="1"/>
  <c r="D10" i="1"/>
  <c r="E10" i="1"/>
  <c r="F10" i="1"/>
  <c r="B11" i="1"/>
  <c r="C11" i="1"/>
  <c r="D11" i="1"/>
  <c r="E11" i="1"/>
  <c r="F11" i="1"/>
  <c r="A8" i="1"/>
  <c r="A9" i="1"/>
  <c r="A10" i="1"/>
  <c r="A11" i="1"/>
  <c r="A7" i="1"/>
  <c r="H8" i="10"/>
  <c r="H7" i="10"/>
  <c r="H6" i="10"/>
  <c r="H5" i="10"/>
  <c r="H8" i="9"/>
  <c r="H7" i="9"/>
  <c r="H6" i="9"/>
  <c r="H5" i="9"/>
  <c r="H8" i="5"/>
  <c r="H7" i="5"/>
  <c r="H6" i="5"/>
  <c r="H5" i="5"/>
  <c r="H8" i="3"/>
  <c r="H7" i="3"/>
  <c r="H6" i="3"/>
  <c r="H5" i="3"/>
  <c r="H7" i="2" l="1"/>
  <c r="G10" i="1" s="1"/>
  <c r="H8" i="2"/>
  <c r="G11" i="1" s="1"/>
  <c r="H5" i="2"/>
  <c r="H6" i="2"/>
  <c r="B7" i="1"/>
  <c r="G7" i="1" s="1"/>
  <c r="G9" i="1" l="1"/>
  <c r="G8" i="1"/>
  <c r="H8" i="1" l="1"/>
  <c r="H9" i="1"/>
  <c r="H11"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D8F3D42E-0763-48CB-AFA0-03FC8F63A6E5}">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<sst xmlns="http://schemas.openxmlformats.org/spreadsheetml/2006/main" count="92" uniqueCount="40">
  <si>
    <t xml:space="preserve">RESPONDENT SUMMARY </t>
  </si>
  <si>
    <t>Evaluator 1</t>
  </si>
  <si>
    <t>Evaluator 2</t>
  </si>
  <si>
    <t>Evaluator 3</t>
  </si>
  <si>
    <t>Evaluator 4</t>
  </si>
  <si>
    <t>Evaluator 5</t>
  </si>
  <si>
    <t>Criteria 1</t>
  </si>
  <si>
    <t>Criteria 2</t>
  </si>
  <si>
    <t>Criteria 3</t>
  </si>
  <si>
    <t>Criteria 4</t>
  </si>
  <si>
    <t>Total</t>
  </si>
  <si>
    <t>EVALUATION SUMMARY</t>
  </si>
  <si>
    <t>Average Tech. Score</t>
  </si>
  <si>
    <t>Technical Ranking</t>
  </si>
  <si>
    <t>updated 11/17</t>
  </si>
  <si>
    <t>Around the clock</t>
  </si>
  <si>
    <t>Compu-Vision Consulting</t>
  </si>
  <si>
    <t>Huckeye Health</t>
  </si>
  <si>
    <t>Kimberly Taylor- Branch</t>
  </si>
  <si>
    <t>Management Registry Inc</t>
  </si>
  <si>
    <t>RFQ730-22135 Registered Nurse</t>
  </si>
  <si>
    <t>Summary Technical</t>
  </si>
  <si>
    <t xml:space="preserve">University of Houston Evaluation Matrix </t>
  </si>
  <si>
    <t>RFQ730-22135 Registered Nurse for Healthy Start</t>
  </si>
  <si>
    <t>Name</t>
  </si>
  <si>
    <t>Evaluation Due Date</t>
  </si>
  <si>
    <t>Wednesday, July 20th, 2022</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</si>
  <si>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</si>
  <si>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</si>
  <si>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</si>
  <si>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</si>
  <si>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</si>
  <si>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</si>
  <si>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The vendor’s past performance with UHS</t>
  </si>
  <si>
    <t>Extent to which the services meets UHS’ needs</t>
  </si>
  <si>
    <t>Quality of the vendor’s services</t>
  </si>
  <si>
    <t>Experience doing required services</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</si>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</sst>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3" fillId="0" borderId="0" applyNumberFormat="0" applyFill="0" applyBorder="0" applyAlignment="0" applyProtection="0"/>
  </cellStyleXfs>
  <cellXfs count="82">
    <xf numFmtId="0" fontId="0" fillId="0" borderId="0" xfId="0"/>
    <xf numFmtId="0" fontId="0" fillId="0" borderId="0" xfId="0" applyBorder="1"/>
    <xf numFmtId="0" fontId="11" fillId="0" borderId="0" xfId="0" applyFont="1" applyBorder="1" applyAlignment="1"/>
    <xf numFmtId="0" fontId="0" fillId="0" borderId="0" xfId="0" applyBorder="1"/>
    <xf numFmtId="0" fontId="11" fillId="0" borderId="0" xfId="0" applyFont="1" applyBorder="1" applyAlignment="1"/>
    <xf numFmtId="0" fontId="0" fillId="0" borderId="0" xfId="0"/>
    <xf numFmtId="0" fontId="13" fillId="0" borderId="0" xfId="0" applyFont="1"/>
    <xf numFmtId="0" fontId="0" fillId="0" borderId="0" xfId="0"/>
    <xf numFmtId="0" fontId="11" fillId="0" borderId="0" xfId="0" applyFont="1" applyBorder="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Fill="1" applyBorder="1" applyAlignment="1">
      <alignment horizontal="right"/>
    </xf>
    <xf numFmtId="0" fontId="36" fillId="0" borderId="0" xfId="0" applyFont="1" applyFill="1" applyBorder="1"/>
    <xf numFmtId="0" fontId="37" fillId="0" borderId="0" xfId="0" applyFont="1" applyBorder="1" applyAlignment="1">
      <alignment horizontal="left"/>
    </xf>
    <xf numFmtId="0" fontId="37" fillId="25" borderId="0" xfId="0" applyFont="1" applyFill="1" applyAlignment="1"/>
    <xf numFmtId="0" fontId="38" fillId="25" borderId="0" xfId="0" applyFont="1" applyFill="1"/>
    <xf numFmtId="0" fontId="11" fillId="25" borderId="0" xfId="0" applyFont="1" applyFill="1" applyAlignment="1"/>
    <xf numFmtId="0" fontId="12" fillId="25" borderId="0" xfId="0" applyFont="1" applyFill="1"/>
    <xf numFmtId="0" fontId="38" fillId="25" borderId="0" xfId="0" applyFont="1" applyFill="1" applyBorder="1"/>
    <xf numFmtId="0" fontId="12" fillId="25" borderId="0" xfId="0" applyFont="1" applyFill="1" applyBorder="1"/>
    <xf numFmtId="0" fontId="11" fillId="25" borderId="0" xfId="0" applyFont="1" applyFill="1" applyBorder="1"/>
    <xf numFmtId="0" fontId="11" fillId="25" borderId="0" xfId="0" applyFont="1" applyFill="1"/>
    <xf numFmtId="0" fontId="11" fillId="25" borderId="0" xfId="0" applyFont="1" applyFill="1" applyBorder="1" applyAlignment="1">
      <alignment horizontal="left" vertical="center"/>
    </xf>
    <xf numFmtId="0" fontId="11" fillId="25" borderId="0" xfId="0" applyFont="1" applyFill="1" applyBorder="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left"/>
    </xf>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13" fillId="0" borderId="0" xfId="98"/>
    <xf numFmtId="0" fontId="13" fillId="0" borderId="0" xfId="98" applyFont="1"/>
    <xf numFmtId="0" fontId="13" fillId="0" borderId="0" xfId="98" applyFont="1"/>
    <xf numFmtId="0" fontId="13" fillId="0" borderId="0" xfId="98"/>
    <xf numFmtId="0" fontId="13" fillId="0" borderId="0" xfId="98"/>
    <xf numFmtId="0" fontId="35" fillId="0" borderId="10" xfId="47" applyFont="1" applyBorder="1" applyAlignment="1">
      <alignment horizontal="left"/>
    </xf>
    <xf numFmtId="0" fontId="40" fillId="0" borderId="0" xfId="98" applyFont="1" applyAlignment="1">
      <alignment horizontal="left"/>
    </xf>
    <xf numFmtId="0" fontId="37" fillId="0" borderId="0" xfId="0" applyFont="1" applyFill="1" applyAlignment="1">
      <alignment horizontal="left"/>
    </xf>
    <xf numFmtId="0" fontId="11" fillId="25" borderId="0" xfId="98" applyFont="1" applyFill="1" applyAlignment="1">
      <alignment horizontal="left" wrapText="1"/>
    </xf>
    <xf numFmtId="0" fontId="11" fillId="25" borderId="0" xfId="98" applyFont="1" applyFill="1" applyAlignment="1">
      <alignment wrapText="1"/>
    </xf>
    <xf numFmtId="0" fontId="13" fillId="25" borderId="0" xfId="98" applyFill="1"/>
    <xf numFmtId="0" fontId="11" fillId="0" borderId="0" xfId="98" applyFont="1" applyAlignment="1">
      <alignment horizontal="left"/>
    </xf>
    <xf numFmtId="0" fontId="12" fillId="25" borderId="0" xfId="98" applyFont="1" applyFill="1"/>
    <xf numFmtId="0" fontId="42" fillId="25" borderId="0" xfId="0" applyFont="1" applyFill="1" applyAlignment="1">
      <alignment horizontal="left"/>
    </xf>
    <xf numFmtId="0" fontId="13" fillId="26" borderId="0" xfId="0" applyFont="1" applyFill="1" applyAlignment="1">
      <alignment horizontal="center"/>
    </xf>
    <xf numFmtId="164" fontId="41" fillId="0" borderId="0" xfId="0" applyNumberFormat="1" applyFont="1" applyAlignment="1">
      <alignment horizontal="center"/>
    </xf>
    <xf numFmtId="0" fontId="41" fillId="25" borderId="0" xfId="0" applyFont="1" applyFill="1"/>
    <xf numFmtId="0" fontId="44" fillId="25" borderId="0" xfId="102" applyFont="1" applyFill="1" applyAlignment="1">
      <alignment horizontal="left" wrapText="1"/>
    </xf>
    <xf numFmtId="0" fontId="44" fillId="25" borderId="0" xfId="102" applyFont="1" applyFill="1" applyAlignment="1">
      <alignment wrapText="1"/>
    </xf>
    <xf numFmtId="0" fontId="13" fillId="26" borderId="16" xfId="98" applyFill="1" applyBorder="1" applyAlignment="1">
      <alignment horizontal="center" wrapText="1"/>
    </xf>
    <xf numFmtId="0" fontId="45" fillId="25" borderId="0" xfId="98" applyFont="1" applyFill="1" applyAlignment="1">
      <alignment horizontal="left" wrapText="1"/>
    </xf>
    <xf numFmtId="0" fontId="43" fillId="25" borderId="0" xfId="102" applyFill="1"/>
    <xf numFmtId="0" fontId="13" fillId="25" borderId="0" xfId="98" applyFill="1" applyAlignment="1">
      <alignment horizontal="center"/>
    </xf>
    <xf numFmtId="0" fontId="40" fillId="27" borderId="17" xfId="98" applyFont="1" applyFill="1" applyBorder="1" applyAlignment="1">
      <alignment horizontal="left"/>
    </xf>
    <xf numFmtId="0" fontId="40" fillId="27" borderId="18" xfId="98" applyFont="1" applyFill="1" applyBorder="1" applyAlignment="1">
      <alignment horizontal="left"/>
    </xf>
    <xf numFmtId="0" fontId="40" fillId="27" borderId="19" xfId="98" applyFont="1" applyFill="1" applyBorder="1" applyAlignment="1">
      <alignment horizontal="left"/>
    </xf>
    <xf numFmtId="0" fontId="39" fillId="25" borderId="17" xfId="98" applyFont="1" applyFill="1" applyBorder="1" applyAlignment="1">
      <alignment horizontal="left" vertical="top" wrapText="1"/>
    </xf>
    <xf numFmtId="0" fontId="39" fillId="25" borderId="18" xfId="98" applyFont="1" applyFill="1" applyBorder="1" applyAlignment="1">
      <alignment horizontal="left" vertical="top" wrapText="1"/>
    </xf>
    <xf numFmtId="0" fontId="39" fillId="25" borderId="19" xfId="98" applyFont="1" applyFill="1" applyBorder="1" applyAlignment="1">
      <alignment horizontal="left" vertical="top" wrapText="1"/>
    </xf>
    <xf numFmtId="0" fontId="46" fillId="25" borderId="0" xfId="98" applyFont="1" applyFill="1" applyAlignment="1">
      <alignment wrapText="1"/>
    </xf>
    <xf numFmtId="0" fontId="46" fillId="24" borderId="20" xfId="98" applyFont="1" applyFill="1" applyBorder="1" applyAlignment="1">
      <alignment horizontal="center" wrapText="1"/>
    </xf>
    <xf numFmtId="0" fontId="46" fillId="24" borderId="21" xfId="98" applyFont="1" applyFill="1" applyBorder="1" applyAlignment="1">
      <alignment horizontal="center" wrapText="1"/>
    </xf>
    <xf numFmtId="0" fontId="46" fillId="24" borderId="22" xfId="98" applyFont="1" applyFill="1" applyBorder="1" applyAlignment="1">
      <alignment horizontal="center" wrapText="1"/>
    </xf>
    <xf numFmtId="0" fontId="46" fillId="25" borderId="0" xfId="98" applyFont="1" applyFill="1" applyAlignment="1">
      <alignment horizontal="center" wrapText="1"/>
    </xf>
    <xf numFmtId="0" fontId="45" fillId="25" borderId="11" xfId="98" applyFont="1" applyFill="1" applyBorder="1" applyAlignment="1">
      <alignment wrapText="1"/>
    </xf>
    <xf numFmtId="0" fontId="13" fillId="26" borderId="13" xfId="98" applyFill="1" applyBorder="1" applyAlignment="1">
      <alignment horizontal="center"/>
    </xf>
    <xf numFmtId="0" fontId="13" fillId="26" borderId="11" xfId="98" applyFill="1" applyBorder="1" applyAlignment="1">
      <alignment horizontal="center"/>
    </xf>
    <xf numFmtId="0" fontId="13" fillId="26" borderId="23" xfId="98" applyFill="1" applyBorder="1" applyAlignment="1">
      <alignment horizontal="center"/>
    </xf>
    <xf numFmtId="0" fontId="13" fillId="26" borderId="15" xfId="98" applyFill="1" applyBorder="1" applyAlignment="1">
      <alignment horizontal="center"/>
    </xf>
    <xf numFmtId="0" fontId="13" fillId="26" borderId="12" xfId="98" applyFill="1" applyBorder="1" applyAlignment="1">
      <alignment horizontal="center"/>
    </xf>
    <xf numFmtId="0" fontId="13" fillId="26" borderId="24" xfId="98" applyFill="1" applyBorder="1" applyAlignment="1">
      <alignment horizontal="center"/>
    </xf>
    <xf numFmtId="0" fontId="13" fillId="28" borderId="0" xfId="98" applyFill="1"/>
    <xf numFmtId="0" fontId="13" fillId="28" borderId="25" xfId="98" applyFill="1" applyBorder="1"/>
    <xf numFmtId="0" fontId="13" fillId="25" borderId="10" xfId="98" applyFill="1" applyBorder="1"/>
    <xf numFmtId="0" fontId="47" fillId="25" borderId="0" xfId="98" applyFont="1" applyFill="1"/>
    <xf numFmtId="0" fontId="13" fillId="25" borderId="0" xfId="98" applyFill="1" applyAlignment="1">
      <alignment wrapText="1"/>
    </xf>
    <xf numFmtId="0" fontId="48" fillId="25" borderId="0" xfId="0" applyFont="1" applyFill="1" applyAlignment="1">
      <alignment horizontal="left"/>
    </xf>
    <xf numFmtId="0" fontId="45" fillId="25" borderId="0" xfId="98" applyFont="1" applyFill="1"/>
    <xf numFmtId="0" fontId="43" fillId="0" borderId="0" xfId="102"/>
    <xf numFmtId="0" fontId="39" fillId="25" borderId="0" xfId="98" applyFont="1" applyFill="1"/>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1C935C35-39D7-4C78-BAA5-8C23817249CC}"/>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3587517D-FE60-426D-8D61-A86AEC53CD91}"/>
    <cellStyle name="Normal 6" xfId="97" xr:uid="{17B3F26F-86AF-40C2-9953-1963A4C78EB9}"/>
    <cellStyle name="Note 2" xfId="5" xr:uid="{00000000-0005-0000-0000-000056000000}"/>
    <cellStyle name="Note 3" xfId="89" xr:uid="{00000000-0005-0000-0000-000057000000}"/>
    <cellStyle name="Note 4" xfId="42" xr:uid="{00000000-0005-0000-0000-000058000000}"/>
    <cellStyle name="Note 4 2" xfId="99" xr:uid="{0E2D37D5-79A2-45D4-90C8-4E9DEC45680B}"/>
    <cellStyle name="Output 2" xfId="84" xr:uid="{00000000-0005-0000-0000-000059000000}"/>
    <cellStyle name="Output 3" xfId="43" xr:uid="{00000000-0005-0000-0000-00005A000000}"/>
    <cellStyle name="Percent 2" xfId="101" xr:uid="{EE46FE44-E32A-4D2D-AF26-778252704372}"/>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D8E2309A-F5CA-43AE-AB43-3411ED83B410}"/>
            </a:ext>
          </a:extLst>
        </xdr:cNvPr>
        <xdr:cNvSpPr txBox="1"/>
      </xdr:nvSpPr>
      <xdr:spPr>
        <a:xfrm>
          <a:off x="76962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workbookViewId="0">
      <selection activeCell="H5" sqref="H5"/>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37"/>
      <c r="B3" s="37"/>
      <c r="C3" s="37"/>
      <c r="D3" s="9" t="s">
        <v>6</v>
      </c>
      <c r="E3" s="10" t="s">
        <v>7</v>
      </c>
      <c r="F3" s="10" t="s">
        <v>8</v>
      </c>
      <c r="G3" s="10" t="s">
        <v>9</v>
      </c>
      <c r="H3" s="11" t="s">
        <v>10</v>
      </c>
    </row>
    <row r="4" spans="1:11" x14ac:dyDescent="0.2">
      <c r="A4" s="38" t="s">
        <v>15</v>
      </c>
      <c r="B4" s="38"/>
      <c r="C4" s="38"/>
      <c r="D4" s="32">
        <v>7</v>
      </c>
      <c r="E4" s="32">
        <v>7</v>
      </c>
      <c r="F4" s="32">
        <v>3</v>
      </c>
      <c r="G4" s="32">
        <v>4.1999999999999993</v>
      </c>
      <c r="H4" s="12">
        <f>SUM(D4:G4)</f>
        <v>21.2</v>
      </c>
    </row>
    <row r="5" spans="1:11" x14ac:dyDescent="0.2">
      <c r="A5" s="38" t="s">
        <v>16</v>
      </c>
      <c r="B5" s="38"/>
      <c r="C5" s="38"/>
      <c r="D5" s="32">
        <v>7</v>
      </c>
      <c r="E5" s="32">
        <v>7</v>
      </c>
      <c r="F5" s="32">
        <v>3</v>
      </c>
      <c r="G5" s="32">
        <v>3</v>
      </c>
      <c r="H5" s="12">
        <f>SUM(D5:G5)</f>
        <v>20</v>
      </c>
      <c r="K5" s="5"/>
    </row>
    <row r="6" spans="1:11" x14ac:dyDescent="0.2">
      <c r="A6" s="38" t="s">
        <v>17</v>
      </c>
      <c r="B6" s="38"/>
      <c r="C6" s="38"/>
      <c r="D6" s="32">
        <v>7</v>
      </c>
      <c r="E6" s="32">
        <v>9.7999999999999989</v>
      </c>
      <c r="F6" s="32">
        <v>3</v>
      </c>
      <c r="G6" s="32">
        <v>4.1999999999999993</v>
      </c>
      <c r="H6" s="12">
        <f>SUM(D6:G6)</f>
        <v>23.999999999999996</v>
      </c>
      <c r="K6" s="5"/>
    </row>
    <row r="7" spans="1:11" x14ac:dyDescent="0.2">
      <c r="A7" s="38" t="s">
        <v>18</v>
      </c>
      <c r="B7" s="38"/>
      <c r="C7" s="38"/>
      <c r="D7" s="32">
        <v>35</v>
      </c>
      <c r="E7" s="32">
        <v>35</v>
      </c>
      <c r="F7" s="32">
        <v>15</v>
      </c>
      <c r="G7" s="32">
        <v>15</v>
      </c>
      <c r="H7" s="12">
        <f>SUM(D7:G7)</f>
        <v>100</v>
      </c>
    </row>
    <row r="8" spans="1:11" x14ac:dyDescent="0.2">
      <c r="A8" s="38" t="s">
        <v>19</v>
      </c>
      <c r="B8" s="38"/>
      <c r="C8" s="38"/>
      <c r="D8" s="32">
        <v>7</v>
      </c>
      <c r="E8" s="32">
        <v>7</v>
      </c>
      <c r="F8" s="32">
        <v>3</v>
      </c>
      <c r="G8" s="32">
        <v>3</v>
      </c>
      <c r="H8" s="12">
        <f>SUM(D8:G8)</f>
        <v>20</v>
      </c>
    </row>
  </sheetData>
  <mergeCells count="6">
    <mergeCell ref="A3:C3"/>
    <mergeCell ref="A7:C7"/>
    <mergeCell ref="A8:C8"/>
    <mergeCell ref="A4:C4"/>
    <mergeCell ref="A6:C6"/>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
  <sheetViews>
    <sheetView workbookViewId="0">
      <selection activeCell="H5" sqref="H5"/>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37"/>
      <c r="B3" s="37"/>
      <c r="C3" s="37"/>
      <c r="D3" s="9" t="s">
        <v>6</v>
      </c>
      <c r="E3" s="10" t="s">
        <v>7</v>
      </c>
      <c r="F3" s="10" t="s">
        <v>8</v>
      </c>
      <c r="G3" s="10" t="s">
        <v>9</v>
      </c>
      <c r="H3" s="11" t="s">
        <v>10</v>
      </c>
    </row>
    <row r="4" spans="1:10" x14ac:dyDescent="0.2">
      <c r="A4" s="38" t="s">
        <v>15</v>
      </c>
      <c r="B4" s="38"/>
      <c r="C4" s="38"/>
      <c r="D4" s="33">
        <v>9.7999999999999989</v>
      </c>
      <c r="E4" s="33">
        <v>21</v>
      </c>
      <c r="F4" s="33">
        <v>12</v>
      </c>
      <c r="G4" s="33">
        <v>9</v>
      </c>
      <c r="H4" s="12">
        <f>SUM(D4:G4)</f>
        <v>51.8</v>
      </c>
    </row>
    <row r="5" spans="1:10" x14ac:dyDescent="0.2">
      <c r="A5" s="38" t="s">
        <v>16</v>
      </c>
      <c r="B5" s="38"/>
      <c r="C5" s="38"/>
      <c r="D5" s="33">
        <v>9.7999999999999989</v>
      </c>
      <c r="E5" s="33">
        <v>21</v>
      </c>
      <c r="F5" s="33">
        <v>12</v>
      </c>
      <c r="G5" s="33">
        <v>9</v>
      </c>
      <c r="H5" s="12">
        <f>SUM(D5:G5)</f>
        <v>51.8</v>
      </c>
    </row>
    <row r="6" spans="1:10" x14ac:dyDescent="0.2">
      <c r="A6" s="38" t="s">
        <v>17</v>
      </c>
      <c r="B6" s="38"/>
      <c r="C6" s="38"/>
      <c r="D6" s="33">
        <v>9.7999999999999989</v>
      </c>
      <c r="E6" s="33">
        <v>21</v>
      </c>
      <c r="F6" s="33">
        <v>12</v>
      </c>
      <c r="G6" s="33">
        <v>9</v>
      </c>
      <c r="H6" s="12">
        <f>SUM(D6:G6)</f>
        <v>51.8</v>
      </c>
    </row>
    <row r="7" spans="1:10" x14ac:dyDescent="0.2">
      <c r="A7" s="38" t="s">
        <v>18</v>
      </c>
      <c r="B7" s="38"/>
      <c r="C7" s="38"/>
      <c r="D7" s="33">
        <v>35</v>
      </c>
      <c r="E7" s="33">
        <v>28</v>
      </c>
      <c r="F7" s="33">
        <v>15</v>
      </c>
      <c r="G7" s="33">
        <v>15</v>
      </c>
      <c r="H7" s="12">
        <f>SUM(D7:G7)</f>
        <v>93</v>
      </c>
    </row>
    <row r="8" spans="1:10" x14ac:dyDescent="0.2">
      <c r="A8" s="38" t="s">
        <v>19</v>
      </c>
      <c r="B8" s="38"/>
      <c r="C8" s="38"/>
      <c r="D8" s="33">
        <v>21</v>
      </c>
      <c r="E8" s="33">
        <v>21</v>
      </c>
      <c r="F8" s="33">
        <v>12</v>
      </c>
      <c r="G8" s="33">
        <v>9</v>
      </c>
      <c r="H8" s="12">
        <f>SUM(D8:G8)</f>
        <v>63</v>
      </c>
    </row>
  </sheetData>
  <mergeCells count="6">
    <mergeCell ref="A7:C7"/>
    <mergeCell ref="A8:C8"/>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
  <sheetViews>
    <sheetView workbookViewId="0">
      <selection activeCell="H5" sqref="H5"/>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37"/>
      <c r="B3" s="37"/>
      <c r="C3" s="37"/>
      <c r="D3" s="9" t="s">
        <v>6</v>
      </c>
      <c r="E3" s="10" t="s">
        <v>7</v>
      </c>
      <c r="F3" s="10" t="s">
        <v>8</v>
      </c>
      <c r="G3" s="10" t="s">
        <v>9</v>
      </c>
      <c r="H3" s="11" t="s">
        <v>10</v>
      </c>
    </row>
    <row r="4" spans="1:10" x14ac:dyDescent="0.2">
      <c r="A4" s="38" t="s">
        <v>15</v>
      </c>
      <c r="B4" s="38"/>
      <c r="C4" s="38"/>
      <c r="D4" s="34">
        <v>30.800000000000004</v>
      </c>
      <c r="E4" s="34">
        <v>30.099999999999998</v>
      </c>
      <c r="F4" s="34">
        <v>12.899999999999999</v>
      </c>
      <c r="G4" s="34">
        <v>13.200000000000001</v>
      </c>
      <c r="H4" s="12">
        <f>SUM(D4:G4)</f>
        <v>87.000000000000014</v>
      </c>
    </row>
    <row r="5" spans="1:10" x14ac:dyDescent="0.2">
      <c r="A5" s="38" t="s">
        <v>16</v>
      </c>
      <c r="B5" s="38"/>
      <c r="C5" s="38"/>
      <c r="D5" s="34">
        <v>32.199999999999996</v>
      </c>
      <c r="E5" s="34">
        <v>29.400000000000002</v>
      </c>
      <c r="F5" s="34">
        <v>13.200000000000001</v>
      </c>
      <c r="G5" s="34">
        <v>12.899999999999999</v>
      </c>
      <c r="H5" s="12">
        <f>SUM(D5:G5)</f>
        <v>87.699999999999989</v>
      </c>
    </row>
    <row r="6" spans="1:10" x14ac:dyDescent="0.2">
      <c r="A6" s="38" t="s">
        <v>17</v>
      </c>
      <c r="B6" s="38"/>
      <c r="C6" s="38"/>
      <c r="D6" s="34">
        <v>31.5</v>
      </c>
      <c r="E6" s="34">
        <v>30.800000000000004</v>
      </c>
      <c r="F6" s="34">
        <v>13.200000000000001</v>
      </c>
      <c r="G6" s="34">
        <v>13.5</v>
      </c>
      <c r="H6" s="12">
        <f>SUM(D6:G6)</f>
        <v>89</v>
      </c>
    </row>
    <row r="7" spans="1:10" x14ac:dyDescent="0.2">
      <c r="A7" s="38" t="s">
        <v>18</v>
      </c>
      <c r="B7" s="38"/>
      <c r="C7" s="38"/>
      <c r="D7" s="34">
        <v>32.199999999999996</v>
      </c>
      <c r="E7" s="34">
        <v>31.5</v>
      </c>
      <c r="F7" s="34">
        <v>13.799999999999999</v>
      </c>
      <c r="G7" s="34">
        <v>14.100000000000001</v>
      </c>
      <c r="H7" s="12">
        <f>SUM(D7:G7)</f>
        <v>91.6</v>
      </c>
    </row>
    <row r="8" spans="1:10" x14ac:dyDescent="0.2">
      <c r="A8" s="38" t="s">
        <v>19</v>
      </c>
      <c r="B8" s="38"/>
      <c r="C8" s="38"/>
      <c r="D8" s="34">
        <v>31.5</v>
      </c>
      <c r="E8" s="34">
        <v>30.099999999999998</v>
      </c>
      <c r="F8" s="34">
        <v>13.200000000000001</v>
      </c>
      <c r="G8" s="34">
        <v>13.200000000000001</v>
      </c>
      <c r="H8" s="12">
        <f>SUM(D8:G8)</f>
        <v>88</v>
      </c>
    </row>
  </sheetData>
  <mergeCells count="6">
    <mergeCell ref="A7:C7"/>
    <mergeCell ref="A8:C8"/>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
  <sheetViews>
    <sheetView workbookViewId="0">
      <selection activeCell="H5" sqref="H5"/>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37"/>
      <c r="B3" s="37"/>
      <c r="C3" s="37"/>
      <c r="D3" s="9" t="s">
        <v>6</v>
      </c>
      <c r="E3" s="10" t="s">
        <v>7</v>
      </c>
      <c r="F3" s="10" t="s">
        <v>8</v>
      </c>
      <c r="G3" s="10" t="s">
        <v>9</v>
      </c>
      <c r="H3" s="11" t="s">
        <v>10</v>
      </c>
    </row>
    <row r="4" spans="1:10" x14ac:dyDescent="0.2">
      <c r="A4" s="38" t="s">
        <v>15</v>
      </c>
      <c r="B4" s="38"/>
      <c r="C4" s="38"/>
      <c r="D4" s="35">
        <v>7</v>
      </c>
      <c r="E4" s="35">
        <v>21</v>
      </c>
      <c r="F4" s="35">
        <v>12</v>
      </c>
      <c r="G4" s="35">
        <v>12</v>
      </c>
      <c r="H4" s="12">
        <f>SUM(D4:G4)</f>
        <v>52</v>
      </c>
    </row>
    <row r="5" spans="1:10" x14ac:dyDescent="0.2">
      <c r="A5" s="38" t="s">
        <v>16</v>
      </c>
      <c r="B5" s="38"/>
      <c r="C5" s="38"/>
      <c r="D5" s="35">
        <v>7</v>
      </c>
      <c r="E5" s="35">
        <v>35</v>
      </c>
      <c r="F5" s="35">
        <v>15</v>
      </c>
      <c r="G5" s="35">
        <v>15</v>
      </c>
      <c r="H5" s="12">
        <f>SUM(D5:G5)</f>
        <v>72</v>
      </c>
    </row>
    <row r="6" spans="1:10" x14ac:dyDescent="0.2">
      <c r="A6" s="38" t="s">
        <v>17</v>
      </c>
      <c r="B6" s="38"/>
      <c r="C6" s="38"/>
      <c r="D6" s="35">
        <v>7</v>
      </c>
      <c r="E6" s="35">
        <v>35</v>
      </c>
      <c r="F6" s="35">
        <v>15</v>
      </c>
      <c r="G6" s="35">
        <v>15</v>
      </c>
      <c r="H6" s="12">
        <f>SUM(D6:G6)</f>
        <v>72</v>
      </c>
    </row>
    <row r="7" spans="1:10" x14ac:dyDescent="0.2">
      <c r="A7" s="38" t="s">
        <v>18</v>
      </c>
      <c r="B7" s="38"/>
      <c r="C7" s="38"/>
      <c r="D7" s="35">
        <v>35</v>
      </c>
      <c r="E7" s="35">
        <v>35</v>
      </c>
      <c r="F7" s="35">
        <v>15</v>
      </c>
      <c r="G7" s="35">
        <v>15</v>
      </c>
      <c r="H7" s="12">
        <f>SUM(D7:G7)</f>
        <v>100</v>
      </c>
    </row>
    <row r="8" spans="1:10" x14ac:dyDescent="0.2">
      <c r="A8" s="38" t="s">
        <v>19</v>
      </c>
      <c r="B8" s="38"/>
      <c r="C8" s="38"/>
      <c r="D8" s="35">
        <v>7</v>
      </c>
      <c r="E8" s="35">
        <v>14</v>
      </c>
      <c r="F8" s="35">
        <v>9</v>
      </c>
      <c r="G8" s="35">
        <v>9</v>
      </c>
      <c r="H8" s="12">
        <f>SUM(D8:G8)</f>
        <v>39</v>
      </c>
    </row>
  </sheetData>
  <mergeCells count="6">
    <mergeCell ref="A7:C7"/>
    <mergeCell ref="A8:C8"/>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
  <sheetViews>
    <sheetView workbookViewId="0">
      <selection activeCell="H5" sqref="H5"/>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37"/>
      <c r="B3" s="37"/>
      <c r="C3" s="37"/>
      <c r="D3" s="9" t="s">
        <v>6</v>
      </c>
      <c r="E3" s="10" t="s">
        <v>7</v>
      </c>
      <c r="F3" s="10" t="s">
        <v>8</v>
      </c>
      <c r="G3" s="10" t="s">
        <v>9</v>
      </c>
      <c r="H3" s="11" t="s">
        <v>10</v>
      </c>
    </row>
    <row r="4" spans="1:10" x14ac:dyDescent="0.2">
      <c r="A4" s="38" t="s">
        <v>15</v>
      </c>
      <c r="B4" s="38"/>
      <c r="C4" s="38"/>
      <c r="D4" s="36">
        <v>7</v>
      </c>
      <c r="E4" s="36">
        <v>14</v>
      </c>
      <c r="F4" s="36">
        <v>9</v>
      </c>
      <c r="G4" s="36">
        <v>9</v>
      </c>
      <c r="H4" s="12">
        <f>SUM(D4:G4)</f>
        <v>39</v>
      </c>
    </row>
    <row r="5" spans="1:10" x14ac:dyDescent="0.2">
      <c r="A5" s="38" t="s">
        <v>16</v>
      </c>
      <c r="B5" s="38"/>
      <c r="C5" s="38"/>
      <c r="D5" s="36">
        <v>7</v>
      </c>
      <c r="E5" s="36">
        <v>14</v>
      </c>
      <c r="F5" s="36">
        <v>6</v>
      </c>
      <c r="G5" s="36">
        <v>6</v>
      </c>
      <c r="H5" s="12">
        <f>SUM(D5:G5)</f>
        <v>33</v>
      </c>
    </row>
    <row r="6" spans="1:10" x14ac:dyDescent="0.2">
      <c r="A6" s="38" t="s">
        <v>17</v>
      </c>
      <c r="B6" s="38"/>
      <c r="C6" s="38"/>
      <c r="D6" s="36">
        <v>7</v>
      </c>
      <c r="E6" s="36">
        <v>14</v>
      </c>
      <c r="F6" s="36">
        <v>9</v>
      </c>
      <c r="G6" s="36">
        <v>9</v>
      </c>
      <c r="H6" s="12">
        <f>SUM(D6:G6)</f>
        <v>39</v>
      </c>
    </row>
    <row r="7" spans="1:10" x14ac:dyDescent="0.2">
      <c r="A7" s="38" t="s">
        <v>18</v>
      </c>
      <c r="B7" s="38"/>
      <c r="C7" s="38"/>
      <c r="D7" s="36">
        <v>35</v>
      </c>
      <c r="E7" s="36">
        <v>35</v>
      </c>
      <c r="F7" s="36">
        <v>15</v>
      </c>
      <c r="G7" s="36">
        <v>15</v>
      </c>
      <c r="H7" s="12">
        <f>SUM(D7:G7)</f>
        <v>100</v>
      </c>
    </row>
    <row r="8" spans="1:10" x14ac:dyDescent="0.2">
      <c r="A8" s="38" t="s">
        <v>19</v>
      </c>
      <c r="B8" s="38"/>
      <c r="C8" s="38"/>
      <c r="D8" s="36">
        <v>7</v>
      </c>
      <c r="E8" s="36">
        <v>7</v>
      </c>
      <c r="F8" s="36">
        <v>6</v>
      </c>
      <c r="G8" s="36">
        <v>6</v>
      </c>
      <c r="H8" s="12">
        <f>SUM(D8:G8)</f>
        <v>26</v>
      </c>
    </row>
  </sheetData>
  <mergeCells count="6">
    <mergeCell ref="A7:C7"/>
    <mergeCell ref="A8:C8"/>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1"/>
  <sheetViews>
    <sheetView workbookViewId="0">
      <selection activeCell="J23" sqref="J23"/>
    </sheetView>
  </sheetViews>
  <sheetFormatPr defaultRowHeight="15" x14ac:dyDescent="0.2"/>
  <cols>
    <col min="1" max="1" width="33" style="17" customWidth="1"/>
    <col min="2" max="2" width="8.28515625" style="17" bestFit="1" customWidth="1"/>
    <col min="3" max="4" width="7.7109375" style="17" customWidth="1"/>
    <col min="5" max="5" width="8.28515625" style="17" bestFit="1" customWidth="1"/>
    <col min="6" max="6" width="10.140625" style="17" bestFit="1" customWidth="1"/>
    <col min="7" max="7" width="10.85546875" style="17" bestFit="1" customWidth="1"/>
    <col min="8" max="9" width="7.5703125" style="17" customWidth="1"/>
    <col min="10" max="16384" width="9.140625" style="17"/>
  </cols>
  <sheetData>
    <row r="1" spans="1:10" ht="15.75" x14ac:dyDescent="0.25">
      <c r="A1" s="14" t="s">
        <v>11</v>
      </c>
      <c r="B1" s="15"/>
      <c r="C1" s="14"/>
      <c r="D1" s="14"/>
      <c r="E1" s="14"/>
      <c r="F1" s="14"/>
      <c r="G1" s="14"/>
      <c r="H1" s="14"/>
      <c r="I1" s="16"/>
    </row>
    <row r="2" spans="1:10" ht="6" customHeight="1" x14ac:dyDescent="0.25">
      <c r="A2" s="14"/>
      <c r="B2" s="15"/>
      <c r="C2" s="14"/>
      <c r="D2" s="14"/>
      <c r="E2" s="14"/>
      <c r="F2" s="14"/>
      <c r="G2" s="14"/>
      <c r="H2" s="14"/>
      <c r="I2" s="16"/>
    </row>
    <row r="3" spans="1:10" ht="15.75" x14ac:dyDescent="0.25">
      <c r="A3" s="39" t="s">
        <v>20</v>
      </c>
      <c r="B3" s="39"/>
      <c r="C3" s="39"/>
      <c r="D3" s="39"/>
      <c r="E3" s="39"/>
      <c r="F3" s="39"/>
      <c r="G3" s="39"/>
      <c r="H3" s="39"/>
      <c r="I3" s="16"/>
    </row>
    <row r="4" spans="1:10" x14ac:dyDescent="0.2">
      <c r="A4" s="15"/>
      <c r="B4" s="15"/>
      <c r="C4" s="15"/>
      <c r="D4" s="15"/>
      <c r="E4" s="15"/>
      <c r="F4" s="15"/>
      <c r="G4" s="18"/>
      <c r="H4" s="18"/>
      <c r="I4" s="19"/>
    </row>
    <row r="5" spans="1:10" ht="15.75" x14ac:dyDescent="0.25">
      <c r="F5" s="14"/>
      <c r="G5" s="14"/>
      <c r="H5" s="14" t="s">
        <v>21</v>
      </c>
      <c r="I5" s="20"/>
      <c r="J5" s="21"/>
    </row>
    <row r="6" spans="1:10" s="24" customFormat="1" ht="135" customHeight="1" x14ac:dyDescent="0.2">
      <c r="A6" s="22"/>
      <c r="B6" s="23" t="s">
        <v>1</v>
      </c>
      <c r="C6" s="23" t="s">
        <v>2</v>
      </c>
      <c r="D6" s="23" t="s">
        <v>3</v>
      </c>
      <c r="E6" s="23" t="s">
        <v>4</v>
      </c>
      <c r="F6" s="23" t="s">
        <v>5</v>
      </c>
      <c r="G6" s="23" t="s">
        <v>12</v>
      </c>
      <c r="H6" s="29" t="s">
        <v>13</v>
      </c>
    </row>
    <row r="7" spans="1:10" ht="16.5" customHeight="1" x14ac:dyDescent="0.2">
      <c r="A7" s="27" t="str">
        <f>'Evaluator 5'!A4:C4</f>
        <v>Around the clock</v>
      </c>
      <c r="B7" s="25">
        <f>'Evaluator 1'!H4</f>
        <v>21.2</v>
      </c>
      <c r="C7" s="25">
        <f>'Evaluator 2'!H4</f>
        <v>51.8</v>
      </c>
      <c r="D7" s="25">
        <f>'Evaluator 3'!H4</f>
        <v>87.000000000000014</v>
      </c>
      <c r="E7" s="25">
        <f>'Evaluator 4'!H4</f>
        <v>52</v>
      </c>
      <c r="F7" s="25">
        <f>'Evaluator 5'!H4</f>
        <v>39</v>
      </c>
      <c r="G7" s="25">
        <f>AVERAGE(B7:F7)</f>
        <v>50.2</v>
      </c>
      <c r="H7" s="30">
        <f>RANK(G7,$G$7:$G$11,0)</f>
        <v>4</v>
      </c>
    </row>
    <row r="8" spans="1:10" ht="16.5" customHeight="1" x14ac:dyDescent="0.2">
      <c r="A8" s="27" t="str">
        <f>'Evaluator 5'!A5:C5</f>
        <v>Compu-Vision Consulting</v>
      </c>
      <c r="B8" s="25">
        <f>'Evaluator 1'!H5</f>
        <v>20</v>
      </c>
      <c r="C8" s="25">
        <f>'Evaluator 2'!H5</f>
        <v>51.8</v>
      </c>
      <c r="D8" s="25">
        <f>'Evaluator 3'!H5</f>
        <v>87.699999999999989</v>
      </c>
      <c r="E8" s="25">
        <f>'Evaluator 4'!H5</f>
        <v>72</v>
      </c>
      <c r="F8" s="25">
        <f>'Evaluator 5'!H5</f>
        <v>33</v>
      </c>
      <c r="G8" s="26">
        <f>AVERAGE(B8:F8)</f>
        <v>52.9</v>
      </c>
      <c r="H8" s="31">
        <f>RANK(G8,$G$7:$G$11,0)</f>
        <v>3</v>
      </c>
    </row>
    <row r="9" spans="1:10" ht="16.5" customHeight="1" x14ac:dyDescent="0.2">
      <c r="A9" s="27" t="str">
        <f>'Evaluator 5'!A6:C6</f>
        <v>Huckeye Health</v>
      </c>
      <c r="B9" s="25">
        <f>'Evaluator 1'!H6</f>
        <v>23.999999999999996</v>
      </c>
      <c r="C9" s="25">
        <f>'Evaluator 2'!H6</f>
        <v>51.8</v>
      </c>
      <c r="D9" s="25">
        <f>'Evaluator 3'!H6</f>
        <v>89</v>
      </c>
      <c r="E9" s="25">
        <f>'Evaluator 4'!H6</f>
        <v>72</v>
      </c>
      <c r="F9" s="25">
        <f>'Evaluator 5'!H6</f>
        <v>39</v>
      </c>
      <c r="G9" s="26">
        <f>AVERAGE(B9:F9)</f>
        <v>55.160000000000004</v>
      </c>
      <c r="H9" s="31">
        <f>RANK(G9,$G$7:$G$11,0)</f>
        <v>2</v>
      </c>
    </row>
    <row r="10" spans="1:10" x14ac:dyDescent="0.2">
      <c r="A10" s="27" t="str">
        <f>'Evaluator 5'!A7:C7</f>
        <v>Kimberly Taylor- Branch</v>
      </c>
      <c r="B10" s="25">
        <f>'Evaluator 1'!H7</f>
        <v>100</v>
      </c>
      <c r="C10" s="25">
        <f>'Evaluator 2'!H7</f>
        <v>93</v>
      </c>
      <c r="D10" s="25">
        <f>'Evaluator 3'!H7</f>
        <v>91.6</v>
      </c>
      <c r="E10" s="25">
        <f>'Evaluator 4'!H7</f>
        <v>100</v>
      </c>
      <c r="F10" s="25">
        <f>'Evaluator 5'!H7</f>
        <v>100</v>
      </c>
      <c r="G10" s="26">
        <f>AVERAGE(B10:F10)</f>
        <v>96.92</v>
      </c>
      <c r="H10" s="31">
        <f>RANK(G10,$G$7:$G$11,0)</f>
        <v>1</v>
      </c>
    </row>
    <row r="11" spans="1:10" x14ac:dyDescent="0.2">
      <c r="A11" s="27" t="str">
        <f>'Evaluator 5'!A8:C8</f>
        <v>Management Registry Inc</v>
      </c>
      <c r="B11" s="25">
        <f>'Evaluator 1'!H8</f>
        <v>20</v>
      </c>
      <c r="C11" s="25">
        <f>'Evaluator 2'!H8</f>
        <v>63</v>
      </c>
      <c r="D11" s="25">
        <f>'Evaluator 3'!H8</f>
        <v>88</v>
      </c>
      <c r="E11" s="25">
        <f>'Evaluator 4'!H8</f>
        <v>39</v>
      </c>
      <c r="F11" s="25">
        <f>'Evaluator 5'!H8</f>
        <v>26</v>
      </c>
      <c r="G11" s="26">
        <f>AVERAGE(B11:F11)</f>
        <v>47.2</v>
      </c>
      <c r="H11" s="31">
        <f>RANK(G11,$G$7:$G$11,0)</f>
        <v>5</v>
      </c>
    </row>
    <row r="30" spans="1:1" x14ac:dyDescent="0.2">
      <c r="A30" s="28" t="s">
        <v>14</v>
      </c>
    </row>
    <row r="31" spans="1:1" x14ac:dyDescent="0.2">
      <c r="A31" s="28"/>
    </row>
  </sheetData>
  <mergeCells count="1">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EF69-20CE-4329-A319-DA270D396EEE}">
  <dimension ref="A1:M50"/>
  <sheetViews>
    <sheetView tabSelected="1" workbookViewId="0">
      <selection activeCell="A25" sqref="A25:A29"/>
    </sheetView>
  </sheetViews>
  <sheetFormatPr defaultColWidth="9.140625" defaultRowHeight="12.75" x14ac:dyDescent="0.2"/>
  <cols>
    <col min="1" max="1" width="20.7109375" style="42" customWidth="1"/>
    <col min="2" max="13" width="9.42578125" style="42" customWidth="1"/>
    <col min="14" max="16384" width="9.140625" style="42"/>
  </cols>
  <sheetData>
    <row r="1" spans="1:13" ht="15.75" x14ac:dyDescent="0.25">
      <c r="A1" s="40" t="s">
        <v>22</v>
      </c>
      <c r="B1" s="40"/>
      <c r="C1" s="40"/>
      <c r="D1" s="40"/>
      <c r="E1" s="40"/>
      <c r="F1" s="40"/>
      <c r="G1" s="40"/>
      <c r="H1" s="40"/>
      <c r="I1" s="40"/>
      <c r="J1" s="41"/>
    </row>
    <row r="2" spans="1:13" ht="15.75" x14ac:dyDescent="0.25">
      <c r="A2" s="43" t="s">
        <v>23</v>
      </c>
      <c r="B2" s="43"/>
      <c r="C2" s="43"/>
      <c r="D2" s="43"/>
      <c r="E2" s="43"/>
      <c r="F2" s="43"/>
      <c r="G2" s="43"/>
      <c r="H2" s="43"/>
      <c r="I2" s="43"/>
      <c r="J2" s="44"/>
    </row>
    <row r="3" spans="1:13" x14ac:dyDescent="0.2">
      <c r="A3" s="45" t="s">
        <v>24</v>
      </c>
      <c r="B3" s="46"/>
      <c r="C3" s="46"/>
      <c r="D3" s="46"/>
    </row>
    <row r="4" spans="1:13" ht="15" customHeight="1" x14ac:dyDescent="0.2">
      <c r="A4" s="45" t="s">
        <v>25</v>
      </c>
      <c r="B4" s="47" t="s">
        <v>26</v>
      </c>
      <c r="C4" s="47"/>
      <c r="D4" s="47"/>
      <c r="E4" s="48"/>
    </row>
    <row r="5" spans="1:13" ht="15" x14ac:dyDescent="0.25">
      <c r="A5" s="49" t="s">
        <v>27</v>
      </c>
      <c r="B5" s="49"/>
      <c r="C5" s="50"/>
      <c r="D5" s="50"/>
      <c r="E5" s="50"/>
      <c r="F5" s="50"/>
      <c r="G5" s="50"/>
    </row>
    <row r="6" spans="1:13" ht="13.5" thickBot="1" x14ac:dyDescent="0.25">
      <c r="A6" s="51"/>
      <c r="B6" s="52" t="s">
        <v>28</v>
      </c>
      <c r="C6" s="52"/>
      <c r="D6" s="52"/>
      <c r="E6" s="52"/>
      <c r="F6" s="52"/>
      <c r="G6" s="52"/>
      <c r="H6" s="52"/>
      <c r="I6" s="52"/>
    </row>
    <row r="7" spans="1:13" ht="15" x14ac:dyDescent="0.25">
      <c r="B7" s="53"/>
    </row>
    <row r="8" spans="1:13" ht="15" x14ac:dyDescent="0.25">
      <c r="B8" s="53"/>
    </row>
    <row r="9" spans="1:13" ht="15" x14ac:dyDescent="0.25">
      <c r="B9" s="53"/>
    </row>
    <row r="10" spans="1:13" ht="15" customHeight="1" x14ac:dyDescent="0.2"/>
    <row r="11" spans="1:13" ht="13.5" thickBot="1" x14ac:dyDescent="0.25"/>
    <row r="12" spans="1:13" s="54" customFormat="1" ht="13.5" thickBot="1" x14ac:dyDescent="0.25">
      <c r="B12" s="55" t="s">
        <v>29</v>
      </c>
      <c r="C12" s="56"/>
      <c r="D12" s="57"/>
      <c r="E12" s="55" t="s">
        <v>30</v>
      </c>
      <c r="F12" s="56"/>
      <c r="G12" s="57"/>
      <c r="H12" s="55" t="s">
        <v>31</v>
      </c>
      <c r="I12" s="56"/>
      <c r="J12" s="57"/>
      <c r="K12" s="55" t="s">
        <v>32</v>
      </c>
      <c r="L12" s="56"/>
      <c r="M12" s="57"/>
    </row>
    <row r="13" spans="1:13" s="54" customFormat="1" ht="112.5" customHeight="1" x14ac:dyDescent="0.2">
      <c r="B13" s="58" t="s">
        <v>33</v>
      </c>
      <c r="C13" s="59"/>
      <c r="D13" s="60"/>
      <c r="E13" s="58" t="s">
        <v>34</v>
      </c>
      <c r="F13" s="59"/>
      <c r="G13" s="60"/>
      <c r="H13" s="58" t="s">
        <v>35</v>
      </c>
      <c r="I13" s="59"/>
      <c r="J13" s="60"/>
      <c r="K13" s="58" t="s">
        <v>36</v>
      </c>
      <c r="L13" s="59"/>
      <c r="M13" s="60"/>
    </row>
    <row r="14" spans="1:13" s="65" customFormat="1" ht="11.25" x14ac:dyDescent="0.2">
      <c r="A14" s="61"/>
      <c r="B14" s="62" t="s">
        <v>37</v>
      </c>
      <c r="C14" s="63"/>
      <c r="D14" s="64"/>
      <c r="E14" s="62" t="s">
        <v>37</v>
      </c>
      <c r="F14" s="63"/>
      <c r="G14" s="64"/>
      <c r="H14" s="62" t="s">
        <v>37</v>
      </c>
      <c r="I14" s="63"/>
      <c r="J14" s="64"/>
      <c r="K14" s="62" t="s">
        <v>37</v>
      </c>
      <c r="L14" s="63"/>
      <c r="M14" s="64"/>
    </row>
    <row r="15" spans="1:13" s="65" customFormat="1" x14ac:dyDescent="0.2">
      <c r="A15" s="66" t="s">
        <v>15</v>
      </c>
      <c r="B15" s="67"/>
      <c r="C15" s="68"/>
      <c r="D15" s="69"/>
      <c r="E15" s="67"/>
      <c r="F15" s="68"/>
      <c r="G15" s="69"/>
      <c r="H15" s="67"/>
      <c r="I15" s="68"/>
      <c r="J15" s="69"/>
      <c r="K15" s="67"/>
      <c r="L15" s="68"/>
      <c r="M15" s="69"/>
    </row>
    <row r="16" spans="1:13" s="65" customFormat="1" ht="24" x14ac:dyDescent="0.2">
      <c r="A16" s="66" t="s">
        <v>16</v>
      </c>
      <c r="B16" s="70"/>
      <c r="C16" s="71"/>
      <c r="D16" s="72"/>
      <c r="E16" s="70"/>
      <c r="F16" s="71"/>
      <c r="G16" s="72"/>
      <c r="H16" s="70"/>
      <c r="I16" s="71"/>
      <c r="J16" s="72"/>
      <c r="K16" s="70"/>
      <c r="L16" s="71"/>
      <c r="M16" s="72"/>
    </row>
    <row r="17" spans="1:13" s="65" customFormat="1" x14ac:dyDescent="0.2">
      <c r="A17" s="66" t="s">
        <v>17</v>
      </c>
      <c r="B17" s="67"/>
      <c r="C17" s="68"/>
      <c r="D17" s="69"/>
      <c r="E17" s="67"/>
      <c r="F17" s="68"/>
      <c r="G17" s="69"/>
      <c r="H17" s="67"/>
      <c r="I17" s="68"/>
      <c r="J17" s="69"/>
      <c r="K17" s="67"/>
      <c r="L17" s="68"/>
      <c r="M17" s="69"/>
    </row>
    <row r="18" spans="1:13" s="65" customFormat="1" x14ac:dyDescent="0.2">
      <c r="A18" s="66" t="s">
        <v>18</v>
      </c>
      <c r="B18" s="67"/>
      <c r="C18" s="68"/>
      <c r="D18" s="69"/>
      <c r="E18" s="67"/>
      <c r="F18" s="68"/>
      <c r="G18" s="69"/>
      <c r="H18" s="67"/>
      <c r="I18" s="68"/>
      <c r="J18" s="69"/>
      <c r="K18" s="67"/>
      <c r="L18" s="68"/>
      <c r="M18" s="69"/>
    </row>
    <row r="19" spans="1:13" s="65" customFormat="1" ht="24" x14ac:dyDescent="0.2">
      <c r="A19" s="66" t="s">
        <v>19</v>
      </c>
      <c r="B19" s="67"/>
      <c r="C19" s="68"/>
      <c r="D19" s="69"/>
      <c r="E19" s="67"/>
      <c r="F19" s="68"/>
      <c r="G19" s="69"/>
      <c r="H19" s="67"/>
      <c r="I19" s="68"/>
      <c r="J19" s="69"/>
      <c r="K19" s="67"/>
      <c r="L19" s="68"/>
      <c r="M19" s="69"/>
    </row>
    <row r="20" spans="1:13" s="74" customFormat="1" ht="7.5" customHeight="1" x14ac:dyDescent="0.2">
      <c r="A20" s="73"/>
      <c r="B20" s="73"/>
      <c r="C20" s="73"/>
      <c r="D20" s="73"/>
      <c r="E20" s="73"/>
      <c r="F20" s="73"/>
      <c r="G20" s="73"/>
      <c r="H20" s="73"/>
      <c r="I20" s="73"/>
      <c r="J20" s="73"/>
      <c r="K20" s="73"/>
      <c r="L20" s="73"/>
      <c r="M20" s="73"/>
    </row>
    <row r="21" spans="1:13" s="75" customFormat="1" ht="6.75" customHeight="1" x14ac:dyDescent="0.2"/>
    <row r="23" spans="1:13" x14ac:dyDescent="0.2">
      <c r="A23" s="76"/>
      <c r="G23" s="77"/>
      <c r="H23" s="77"/>
    </row>
    <row r="24" spans="1:13" x14ac:dyDescent="0.2">
      <c r="A24" s="78" t="s">
        <v>38</v>
      </c>
      <c r="G24" s="77"/>
      <c r="H24" s="77"/>
      <c r="I24" s="77"/>
      <c r="J24" s="77"/>
    </row>
    <row r="25" spans="1:13" ht="15" x14ac:dyDescent="0.25">
      <c r="A25" s="79"/>
      <c r="B25" s="79"/>
      <c r="C25" s="80"/>
      <c r="G25" s="77"/>
      <c r="H25" s="77"/>
      <c r="I25" s="77"/>
      <c r="J25" s="77"/>
    </row>
    <row r="26" spans="1:13" ht="15" x14ac:dyDescent="0.25">
      <c r="A26" s="79"/>
      <c r="B26" s="79"/>
      <c r="C26" s="53"/>
      <c r="G26" s="77"/>
      <c r="H26" s="77"/>
      <c r="I26" s="77"/>
      <c r="J26" s="77"/>
    </row>
    <row r="27" spans="1:13" ht="15" x14ac:dyDescent="0.25">
      <c r="A27" s="79"/>
      <c r="B27" s="79"/>
      <c r="C27" s="80"/>
      <c r="G27" s="77"/>
      <c r="H27" s="77"/>
      <c r="I27" s="77"/>
      <c r="J27" s="77"/>
    </row>
    <row r="28" spans="1:13" ht="15" x14ac:dyDescent="0.25">
      <c r="A28" s="79"/>
      <c r="B28" s="79"/>
      <c r="C28" s="53"/>
      <c r="G28" s="77"/>
      <c r="H28" s="77"/>
      <c r="I28" s="77"/>
      <c r="J28" s="77"/>
    </row>
    <row r="29" spans="1:13" ht="15" x14ac:dyDescent="0.25">
      <c r="A29" s="79"/>
      <c r="B29" s="79"/>
      <c r="C29" s="80"/>
      <c r="G29" s="77"/>
      <c r="H29" s="77"/>
      <c r="I29" s="77"/>
      <c r="J29" s="77"/>
    </row>
    <row r="30" spans="1:13" x14ac:dyDescent="0.2">
      <c r="A30" s="79"/>
      <c r="B30" s="79"/>
      <c r="C30" s="79"/>
      <c r="G30" s="77"/>
      <c r="H30" s="77"/>
      <c r="I30" s="77"/>
      <c r="J30" s="77"/>
    </row>
    <row r="31" spans="1:13" x14ac:dyDescent="0.2">
      <c r="A31" s="79"/>
      <c r="B31" s="79"/>
      <c r="C31" s="79"/>
      <c r="G31" s="77"/>
      <c r="H31" s="77"/>
      <c r="I31" s="77"/>
      <c r="J31" s="77"/>
    </row>
    <row r="32" spans="1:13" x14ac:dyDescent="0.2">
      <c r="I32" s="77"/>
      <c r="J32" s="77"/>
      <c r="K32" s="77"/>
      <c r="L32" s="77"/>
    </row>
    <row r="33" spans="9:13" x14ac:dyDescent="0.2">
      <c r="I33" s="77"/>
      <c r="J33" s="77"/>
      <c r="K33" s="77"/>
      <c r="L33" s="77"/>
      <c r="M33" s="77"/>
    </row>
    <row r="34" spans="9:13" x14ac:dyDescent="0.2">
      <c r="L34" s="77"/>
      <c r="M34" s="77"/>
    </row>
    <row r="35" spans="9:13" x14ac:dyDescent="0.2">
      <c r="L35" s="77"/>
      <c r="M35" s="77"/>
    </row>
    <row r="36" spans="9:13" x14ac:dyDescent="0.2">
      <c r="L36" s="77"/>
      <c r="M36" s="77"/>
    </row>
    <row r="37" spans="9:13" x14ac:dyDescent="0.2">
      <c r="L37" s="77"/>
      <c r="M37" s="77"/>
    </row>
    <row r="50" spans="1:1" x14ac:dyDescent="0.2">
      <c r="A50" s="81" t="s">
        <v>39</v>
      </c>
    </row>
  </sheetData>
  <mergeCells count="38">
    <mergeCell ref="B18:D18"/>
    <mergeCell ref="E18:G18"/>
    <mergeCell ref="H18:J18"/>
    <mergeCell ref="K18:M18"/>
    <mergeCell ref="B19:D19"/>
    <mergeCell ref="E19:G19"/>
    <mergeCell ref="H19:J19"/>
    <mergeCell ref="K19:M19"/>
    <mergeCell ref="B16:D16"/>
    <mergeCell ref="E16:G16"/>
    <mergeCell ref="H16:J16"/>
    <mergeCell ref="K16:M16"/>
    <mergeCell ref="B17:D17"/>
    <mergeCell ref="E17:G17"/>
    <mergeCell ref="H17:J17"/>
    <mergeCell ref="K17:M17"/>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 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2022-11-10T20:00:01Z</dcterms:modified>
</cp:coreProperties>
</file>