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T:\PURCHASING_New\01_Archives\FY2023\Bid Evaluations - Clean\"/>
    </mc:Choice>
  </mc:AlternateContent>
  <xr:revisionPtr revIDLastSave="0" documentId="8_{042F1FDE-E3B2-4817-B219-71B0509B093D}" xr6:coauthVersionLast="47" xr6:coauthVersionMax="47" xr10:uidLastSave="{00000000-0000-0000-0000-000000000000}"/>
  <bookViews>
    <workbookView xWindow="-120" yWindow="-120" windowWidth="29040" windowHeight="15840" tabRatio="867" activeTab="9" xr2:uid="{00000000-000D-0000-FFFF-FFFF00000000}"/>
  </bookViews>
  <sheets>
    <sheet name="1" sheetId="2" r:id="rId1"/>
    <sheet name="2" sheetId="3" r:id="rId2"/>
    <sheet name="3" sheetId="5" r:id="rId3"/>
    <sheet name="4" sheetId="9" r:id="rId4"/>
    <sheet name="5" sheetId="10" r:id="rId5"/>
    <sheet name="6" sheetId="15" r:id="rId6"/>
    <sheet name="7" sheetId="17" r:id="rId7"/>
    <sheet name="8" sheetId="18" r:id="rId8"/>
    <sheet name="Summary" sheetId="1" r:id="rId9"/>
    <sheet name="Evaluation" sheetId="19" r:id="rId10"/>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2" l="1"/>
  <c r="K6" i="2" s="1"/>
  <c r="B9" i="1" s="1"/>
  <c r="J5" i="2"/>
  <c r="K5" i="2" s="1"/>
  <c r="B8" i="1" s="1"/>
  <c r="J4" i="2"/>
  <c r="J6" i="3"/>
  <c r="K6" i="3" s="1"/>
  <c r="C9" i="1" s="1"/>
  <c r="J5" i="3"/>
  <c r="K5" i="3" s="1"/>
  <c r="C8" i="1" s="1"/>
  <c r="J4" i="3"/>
  <c r="K4" i="3" s="1"/>
  <c r="C7" i="1" s="1"/>
  <c r="J6" i="5"/>
  <c r="J5" i="5"/>
  <c r="J4" i="5"/>
  <c r="J6" i="9"/>
  <c r="K6" i="9" s="1"/>
  <c r="E9" i="1" s="1"/>
  <c r="J5" i="9"/>
  <c r="K5" i="9" s="1"/>
  <c r="E8" i="1" s="1"/>
  <c r="J4" i="9"/>
  <c r="K4" i="9" s="1"/>
  <c r="E7" i="1" s="1"/>
  <c r="J6" i="10"/>
  <c r="J5" i="10"/>
  <c r="J4" i="10"/>
  <c r="J6" i="15"/>
  <c r="J5" i="15"/>
  <c r="J4" i="15"/>
  <c r="J5" i="17"/>
  <c r="K5" i="17" s="1"/>
  <c r="H8" i="1" s="1"/>
  <c r="J6" i="17"/>
  <c r="K6" i="17" s="1"/>
  <c r="H9" i="1" s="1"/>
  <c r="J4" i="17"/>
  <c r="K6" i="18"/>
  <c r="K5" i="18"/>
  <c r="K4" i="18"/>
  <c r="K4" i="17"/>
  <c r="H7" i="1" s="1"/>
  <c r="K6" i="15"/>
  <c r="G9" i="1" s="1"/>
  <c r="K5" i="15"/>
  <c r="G8" i="1" s="1"/>
  <c r="K4" i="15"/>
  <c r="G7" i="1" s="1"/>
  <c r="K6" i="10"/>
  <c r="F9" i="1" s="1"/>
  <c r="K5" i="10"/>
  <c r="F8" i="1" s="1"/>
  <c r="K4" i="10"/>
  <c r="F7" i="1" s="1"/>
  <c r="K6" i="5"/>
  <c r="D9" i="1" s="1"/>
  <c r="K5" i="5"/>
  <c r="D8" i="1" s="1"/>
  <c r="K4" i="5"/>
  <c r="K4" i="2"/>
  <c r="B7" i="1" s="1"/>
  <c r="D7" i="1"/>
  <c r="A8" i="1" l="1"/>
  <c r="A9" i="1"/>
  <c r="I8" i="1" l="1"/>
  <c r="I9" i="1"/>
  <c r="I7" i="1"/>
  <c r="J7" i="1" s="1"/>
  <c r="J9" i="1" l="1"/>
  <c r="J8" i="1"/>
  <c r="A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A19F76CD-E3EF-41FB-9168-92908E518DE8}">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BC5E2A97-39DA-4C90-95A9-44668590470E}">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<sst xmlns="http://schemas.openxmlformats.org/spreadsheetml/2006/main" count="142" uniqueCount="48">
  <si>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</si>
  <si>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</si>
  <si>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</si>
  <si>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</si>
  <si>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</si>
  <si>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</si>
  <si>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</si>
  <si>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</si>
  <si>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</si>
  <si>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</si>
  <si>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</si>
  <si>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</si>
  <si>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</si>
  <si>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Rank of Average</t>
  </si>
  <si>
    <t>Average Total Score</t>
  </si>
  <si>
    <t>Criteria 7</t>
  </si>
  <si>
    <t>Total</t>
  </si>
  <si>
    <t>Evaluator 6</t>
  </si>
  <si>
    <t>Evaluator 7</t>
  </si>
  <si>
    <t>Lake Flato</t>
  </si>
  <si>
    <t>Page</t>
  </si>
  <si>
    <t>PBK</t>
  </si>
  <si>
    <t>RFQ730-23041 AE HOBBY SCHOOL OF PUBLIC AFFAIRS SHORTLIST</t>
  </si>
  <si>
    <t>University of Houston Evaluation Matrix $1 Million+</t>
  </si>
  <si>
    <t>Name</t>
  </si>
  <si>
    <t>Evaluation Due Date</t>
  </si>
  <si>
    <t>5/17/2023 @ 5 PM CT</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</si>
  <si>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</si>
  <si>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</si>
  <si>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</si>
  <si>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</si>
  <si>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</si>
  <si>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</si>
  <si>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</si>
  <si>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</si>
  <si>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</si>
  <si>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</si>
  <si>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 Criteria 7</t>
  </si>
  <si>
    <t>Relevant Project Team and Individual Team Member Experience and Capabilities (Section 4.3)</t>
  </si>
  <si>
    <t>Quality of Design (Section 4.4)</t>
  </si>
  <si>
    <t>Methodology and Best Practices (Section 4.5)</t>
  </si>
  <si>
    <t>Financial Stability (Section 4.6)</t>
  </si>
  <si>
    <t>Quality and Responsiveness of Qualifications (Section 4.7)</t>
  </si>
  <si>
    <t>Respondent’s Past Design Experience with Institutions of Higher Education (Section 4.8)</t>
  </si>
  <si>
    <t>Points (1-5)</t>
  </si>
  <si>
    <t xml:space="preserve">Committee Members: </t>
  </si>
  <si>
    <t>Updated: 10/19</t>
  </si>
  <si>
    <t>Respondent’s Past HUB/MBE/WBE Goal Attainment and Quality of Procedures for UHS HUB Goal Attainment on this Project (Section 4.9)
ONLY EVALUATOR 8 WILL SCORE THIS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</si>
</sst>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6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29">
    <xf numFmtId="0" fontId="0" fillId="0" borderId="0"/>
    <xf numFmtId="44" fontId="25" fillId="0" borderId="0" applyFont="0" applyFill="0" applyBorder="0" applyAlignment="0" applyProtection="0"/>
    <xf numFmtId="0" fontId="25" fillId="0" borderId="0"/>
    <xf numFmtId="0" fontId="22" fillId="0" borderId="0"/>
    <xf numFmtId="0" fontId="22" fillId="0" borderId="0"/>
    <xf numFmtId="0" fontId="25" fillId="2" borderId="1" applyNumberFormat="0" applyFont="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8" fillId="13"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20" borderId="0" applyNumberFormat="0" applyBorder="0" applyAlignment="0" applyProtection="0"/>
    <xf numFmtId="0" fontId="29" fillId="4" borderId="0" applyNumberFormat="0" applyBorder="0" applyAlignment="0" applyProtection="0"/>
    <xf numFmtId="0" fontId="30" fillId="21" borderId="2" applyNumberFormat="0" applyAlignment="0" applyProtection="0"/>
    <xf numFmtId="0" fontId="31" fillId="22" borderId="3" applyNumberFormat="0" applyAlignment="0" applyProtection="0"/>
    <xf numFmtId="0" fontId="32" fillId="0" borderId="0" applyNumberFormat="0" applyFill="0" applyBorder="0" applyAlignment="0" applyProtection="0"/>
    <xf numFmtId="0" fontId="33" fillId="5" borderId="0" applyNumberFormat="0" applyBorder="0" applyAlignment="0" applyProtection="0"/>
    <xf numFmtId="0" fontId="34" fillId="0" borderId="4" applyNumberFormat="0" applyFill="0" applyAlignment="0" applyProtection="0"/>
    <xf numFmtId="0" fontId="35" fillId="0" borderId="5" applyNumberFormat="0" applyFill="0" applyAlignment="0" applyProtection="0"/>
    <xf numFmtId="0" fontId="36" fillId="0" borderId="6" applyNumberFormat="0" applyFill="0" applyAlignment="0" applyProtection="0"/>
    <xf numFmtId="0" fontId="36" fillId="0" borderId="0" applyNumberFormat="0" applyFill="0" applyBorder="0" applyAlignment="0" applyProtection="0"/>
    <xf numFmtId="0" fontId="37" fillId="8" borderId="2" applyNumberFormat="0" applyAlignment="0" applyProtection="0"/>
    <xf numFmtId="0" fontId="38" fillId="0" borderId="7" applyNumberFormat="0" applyFill="0" applyAlignment="0" applyProtection="0"/>
    <xf numFmtId="0" fontId="39" fillId="23" borderId="0" applyNumberFormat="0" applyBorder="0" applyAlignment="0" applyProtection="0"/>
    <xf numFmtId="0" fontId="26" fillId="2" borderId="1" applyNumberFormat="0" applyFont="0" applyAlignment="0" applyProtection="0"/>
    <xf numFmtId="0" fontId="40" fillId="21" borderId="8" applyNumberFormat="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0" applyNumberFormat="0" applyFill="0" applyBorder="0" applyAlignment="0" applyProtection="0"/>
    <xf numFmtId="0" fontId="21" fillId="0" borderId="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8" fillId="13"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20" borderId="0" applyNumberFormat="0" applyBorder="0" applyAlignment="0" applyProtection="0"/>
    <xf numFmtId="0" fontId="29" fillId="4" borderId="0" applyNumberFormat="0" applyBorder="0" applyAlignment="0" applyProtection="0"/>
    <xf numFmtId="0" fontId="30" fillId="21" borderId="2" applyNumberFormat="0" applyAlignment="0" applyProtection="0"/>
    <xf numFmtId="0" fontId="31" fillId="22" borderId="3" applyNumberFormat="0" applyAlignment="0" applyProtection="0"/>
    <xf numFmtId="0" fontId="32" fillId="0" borderId="0" applyNumberFormat="0" applyFill="0" applyBorder="0" applyAlignment="0" applyProtection="0"/>
    <xf numFmtId="0" fontId="33" fillId="5" borderId="0" applyNumberFormat="0" applyBorder="0" applyAlignment="0" applyProtection="0"/>
    <xf numFmtId="0" fontId="34" fillId="0" borderId="4" applyNumberFormat="0" applyFill="0" applyAlignment="0" applyProtection="0"/>
    <xf numFmtId="0" fontId="35" fillId="0" borderId="5" applyNumberFormat="0" applyFill="0" applyAlignment="0" applyProtection="0"/>
    <xf numFmtId="0" fontId="36" fillId="0" borderId="6" applyNumberFormat="0" applyFill="0" applyAlignment="0" applyProtection="0"/>
    <xf numFmtId="0" fontId="36" fillId="0" borderId="0" applyNumberFormat="0" applyFill="0" applyBorder="0" applyAlignment="0" applyProtection="0"/>
    <xf numFmtId="0" fontId="37" fillId="8" borderId="2" applyNumberFormat="0" applyAlignment="0" applyProtection="0"/>
    <xf numFmtId="0" fontId="38" fillId="0" borderId="7" applyNumberFormat="0" applyFill="0" applyAlignment="0" applyProtection="0"/>
    <xf numFmtId="0" fontId="39" fillId="23" borderId="0" applyNumberFormat="0" applyBorder="0" applyAlignment="0" applyProtection="0"/>
    <xf numFmtId="0" fontId="40" fillId="21" borderId="8" applyNumberFormat="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0" applyNumberFormat="0" applyFill="0" applyBorder="0" applyAlignment="0" applyProtection="0"/>
    <xf numFmtId="0" fontId="25" fillId="0" borderId="0"/>
    <xf numFmtId="0" fontId="25" fillId="2" borderId="1" applyNumberFormat="0" applyFont="0" applyAlignment="0" applyProtection="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25" fillId="0" borderId="0"/>
    <xf numFmtId="0" fontId="25" fillId="2" borderId="1" applyNumberFormat="0" applyFont="0" applyAlignment="0" applyProtection="0"/>
    <xf numFmtId="0" fontId="13" fillId="0" borderId="0"/>
    <xf numFmtId="0" fontId="12" fillId="0" borderId="0"/>
    <xf numFmtId="0" fontId="12" fillId="0" borderId="0"/>
    <xf numFmtId="0" fontId="11" fillId="0" borderId="0"/>
    <xf numFmtId="0" fontId="11" fillId="0" borderId="0"/>
    <xf numFmtId="0" fontId="10" fillId="0" borderId="0"/>
    <xf numFmtId="43" fontId="25" fillId="0" borderId="0" applyFont="0" applyFill="0" applyBorder="0" applyAlignment="0" applyProtection="0"/>
    <xf numFmtId="0" fontId="9" fillId="0" borderId="0"/>
    <xf numFmtId="44" fontId="52" fillId="0" borderId="0" applyFont="0" applyFill="0" applyBorder="0" applyAlignment="0" applyProtection="0"/>
    <xf numFmtId="0" fontId="8" fillId="0" borderId="0"/>
    <xf numFmtId="0" fontId="7" fillId="0" borderId="0"/>
    <xf numFmtId="0" fontId="7" fillId="0" borderId="0"/>
    <xf numFmtId="0" fontId="6" fillId="0" borderId="0"/>
    <xf numFmtId="0" fontId="6" fillId="0" borderId="0"/>
    <xf numFmtId="9" fontId="6"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4" fillId="0" borderId="0" applyNumberFormat="0" applyFill="0" applyBorder="0" applyAlignment="0" applyProtection="0"/>
  </cellStyleXfs>
  <cellXfs count="80">
    <xf numFmtId="0" fontId="0" fillId="0" borderId="0" xfId="0"/>
    <xf numFmtId="0" fontId="23" fillId="0" borderId="0" xfId="0" applyFont="1"/>
    <xf numFmtId="0" fontId="25" fillId="0" borderId="0" xfId="0" applyFont="1"/>
    <xf numFmtId="0" fontId="23" fillId="0" borderId="0" xfId="0" applyFont="1" applyAlignment="1">
      <alignment horizontal="left"/>
    </xf>
    <xf numFmtId="0" fontId="45" fillId="0" borderId="0" xfId="0" applyFont="1" applyAlignment="1">
      <alignment horizontal="left"/>
    </xf>
    <xf numFmtId="0" fontId="45" fillId="25" borderId="0" xfId="0" applyFont="1" applyFill="1"/>
    <xf numFmtId="0" fontId="46" fillId="25" borderId="0" xfId="0" applyFont="1" applyFill="1"/>
    <xf numFmtId="0" fontId="24" fillId="25" borderId="0" xfId="0" applyFont="1" applyFill="1"/>
    <xf numFmtId="0" fontId="23" fillId="25" borderId="0" xfId="0" applyFont="1" applyFill="1"/>
    <xf numFmtId="0" fontId="23" fillId="25" borderId="0" xfId="0" applyFont="1" applyFill="1" applyAlignment="1">
      <alignment horizontal="left" vertical="center"/>
    </xf>
    <xf numFmtId="0" fontId="23" fillId="25" borderId="0" xfId="0" applyFont="1" applyFill="1" applyAlignment="1">
      <alignment horizontal="right" textRotation="90" wrapText="1"/>
    </xf>
    <xf numFmtId="0" fontId="23" fillId="25" borderId="0" xfId="0" applyFont="1" applyFill="1" applyAlignment="1">
      <alignment horizontal="center" vertical="center"/>
    </xf>
    <xf numFmtId="0" fontId="24" fillId="25" borderId="11" xfId="0" applyFont="1" applyFill="1" applyBorder="1" applyAlignment="1">
      <alignment horizontal="left"/>
    </xf>
    <xf numFmtId="0" fontId="47" fillId="25" borderId="0" xfId="0" applyFont="1" applyFill="1"/>
    <xf numFmtId="0" fontId="44" fillId="24" borderId="13" xfId="0" applyFont="1" applyFill="1" applyBorder="1" applyAlignment="1">
      <alignment horizontal="right" textRotation="90" wrapText="1"/>
    </xf>
    <xf numFmtId="0" fontId="45" fillId="25" borderId="0" xfId="0" applyFont="1" applyFill="1" applyAlignment="1">
      <alignment horizontal="right"/>
    </xf>
    <xf numFmtId="0" fontId="46" fillId="25" borderId="0" xfId="0" applyFont="1" applyFill="1" applyAlignment="1">
      <alignment horizontal="right"/>
    </xf>
    <xf numFmtId="0" fontId="23" fillId="25" borderId="13" xfId="0" applyFont="1" applyFill="1" applyBorder="1" applyAlignment="1">
      <alignment horizontal="right" textRotation="90" wrapText="1"/>
    </xf>
    <xf numFmtId="4" fontId="24" fillId="25" borderId="12" xfId="0" applyNumberFormat="1" applyFont="1" applyFill="1" applyBorder="1" applyAlignment="1">
      <alignment horizontal="right"/>
    </xf>
    <xf numFmtId="0" fontId="24" fillId="25" borderId="12" xfId="0" applyFont="1" applyFill="1" applyBorder="1" applyAlignment="1">
      <alignment horizontal="right"/>
    </xf>
    <xf numFmtId="2" fontId="24" fillId="25" borderId="11" xfId="0" applyNumberFormat="1" applyFont="1" applyFill="1" applyBorder="1"/>
    <xf numFmtId="0" fontId="24" fillId="26" borderId="0" xfId="0" applyFont="1" applyFill="1"/>
    <xf numFmtId="4" fontId="24" fillId="26" borderId="12" xfId="0" applyNumberFormat="1" applyFont="1" applyFill="1" applyBorder="1" applyAlignment="1">
      <alignment horizontal="right"/>
    </xf>
    <xf numFmtId="0" fontId="24" fillId="26" borderId="11" xfId="0" applyFont="1" applyFill="1" applyBorder="1" applyAlignment="1">
      <alignment horizontal="left"/>
    </xf>
    <xf numFmtId="0" fontId="24" fillId="26" borderId="12" xfId="0" applyFont="1" applyFill="1" applyBorder="1" applyAlignment="1">
      <alignment horizontal="right"/>
    </xf>
    <xf numFmtId="2" fontId="24" fillId="26" borderId="11" xfId="0" applyNumberFormat="1" applyFont="1" applyFill="1" applyBorder="1"/>
    <xf numFmtId="0" fontId="25" fillId="0" borderId="0" xfId="98"/>
    <xf numFmtId="0" fontId="49" fillId="0" borderId="10" xfId="119" applyFont="1" applyBorder="1" applyAlignment="1">
      <alignment horizontal="right"/>
    </xf>
    <xf numFmtId="0" fontId="51" fillId="0" borderId="10" xfId="119" applyFont="1" applyBorder="1" applyAlignment="1">
      <alignment horizontal="right"/>
    </xf>
    <xf numFmtId="0" fontId="50" fillId="0" borderId="0" xfId="98" applyFont="1"/>
    <xf numFmtId="0" fontId="49" fillId="0" borderId="0" xfId="98" applyFont="1" applyAlignment="1">
      <alignment horizontal="left"/>
    </xf>
    <xf numFmtId="0" fontId="48" fillId="0" borderId="10" xfId="119" applyFont="1" applyBorder="1" applyAlignment="1">
      <alignment horizontal="center"/>
    </xf>
    <xf numFmtId="0" fontId="45" fillId="0" borderId="0" xfId="0" applyFont="1" applyAlignment="1">
      <alignment horizontal="left"/>
    </xf>
    <xf numFmtId="0" fontId="23" fillId="25" borderId="0" xfId="98" applyFont="1" applyFill="1" applyAlignment="1">
      <alignment horizontal="left" wrapText="1"/>
    </xf>
    <xf numFmtId="0" fontId="23" fillId="25" borderId="0" xfId="98" applyFont="1" applyFill="1" applyAlignment="1">
      <alignment wrapText="1"/>
    </xf>
    <xf numFmtId="0" fontId="25" fillId="25" borderId="0" xfId="98" applyFill="1"/>
    <xf numFmtId="0" fontId="23" fillId="25" borderId="0" xfId="98" applyFont="1" applyFill="1" applyAlignment="1">
      <alignment horizontal="left"/>
    </xf>
    <xf numFmtId="0" fontId="24" fillId="25" borderId="0" xfId="98" applyFont="1" applyFill="1"/>
    <xf numFmtId="0" fontId="48" fillId="25" borderId="0" xfId="127" applyFont="1" applyFill="1" applyAlignment="1">
      <alignment horizontal="left"/>
    </xf>
    <xf numFmtId="0" fontId="25" fillId="26" borderId="0" xfId="127" applyFont="1" applyFill="1" applyAlignment="1">
      <alignment horizontal="center"/>
    </xf>
    <xf numFmtId="164" fontId="53" fillId="0" borderId="0" xfId="127" applyNumberFormat="1" applyFont="1" applyAlignment="1">
      <alignment horizontal="center"/>
    </xf>
    <xf numFmtId="0" fontId="53" fillId="25" borderId="0" xfId="127" applyFont="1" applyFill="1"/>
    <xf numFmtId="0" fontId="55" fillId="25" borderId="0" xfId="128" applyFont="1" applyFill="1" applyAlignment="1">
      <alignment horizontal="left" wrapText="1"/>
    </xf>
    <xf numFmtId="0" fontId="55" fillId="25" borderId="0" xfId="128" applyFont="1" applyFill="1" applyAlignment="1">
      <alignment wrapText="1"/>
    </xf>
    <xf numFmtId="0" fontId="25" fillId="26" borderId="14" xfId="98" applyFill="1" applyBorder="1" applyAlignment="1">
      <alignment horizontal="center" wrapText="1"/>
    </xf>
    <xf numFmtId="0" fontId="56" fillId="25" borderId="0" xfId="98" applyFont="1" applyFill="1" applyAlignment="1">
      <alignment horizontal="left" wrapText="1"/>
    </xf>
    <xf numFmtId="0" fontId="55" fillId="25" borderId="0" xfId="128" applyFont="1" applyFill="1" applyAlignment="1">
      <alignment horizontal="left"/>
    </xf>
    <xf numFmtId="0" fontId="55" fillId="25" borderId="0" xfId="128" applyFont="1" applyFill="1" applyAlignment="1"/>
    <xf numFmtId="0" fontId="55" fillId="25" borderId="0" xfId="128" applyFont="1" applyFill="1" applyAlignment="1">
      <alignment horizontal="left"/>
    </xf>
    <xf numFmtId="0" fontId="25" fillId="25" borderId="0" xfId="98" applyFill="1" applyAlignment="1">
      <alignment horizontal="center"/>
    </xf>
    <xf numFmtId="0" fontId="49" fillId="27" borderId="15" xfId="98" applyFont="1" applyFill="1" applyBorder="1" applyAlignment="1">
      <alignment horizontal="left"/>
    </xf>
    <xf numFmtId="0" fontId="49" fillId="27" borderId="16" xfId="98" applyFont="1" applyFill="1" applyBorder="1" applyAlignment="1">
      <alignment horizontal="left"/>
    </xf>
    <xf numFmtId="0" fontId="49" fillId="27" borderId="17" xfId="98" applyFont="1" applyFill="1" applyBorder="1" applyAlignment="1">
      <alignment horizontal="left"/>
    </xf>
    <xf numFmtId="0" fontId="56" fillId="25" borderId="15" xfId="98" applyFont="1" applyFill="1" applyBorder="1" applyAlignment="1">
      <alignment horizontal="left" vertical="top" wrapText="1"/>
    </xf>
    <xf numFmtId="0" fontId="56" fillId="25" borderId="16" xfId="98" applyFont="1" applyFill="1" applyBorder="1" applyAlignment="1">
      <alignment horizontal="left" vertical="top" wrapText="1"/>
    </xf>
    <xf numFmtId="0" fontId="56" fillId="25" borderId="17" xfId="98" applyFont="1" applyFill="1" applyBorder="1" applyAlignment="1">
      <alignment horizontal="left" vertical="top" wrapText="1"/>
    </xf>
    <xf numFmtId="0" fontId="57" fillId="25" borderId="15" xfId="98" applyFont="1" applyFill="1" applyBorder="1" applyAlignment="1">
      <alignment horizontal="left" vertical="top" wrapText="1"/>
    </xf>
    <xf numFmtId="0" fontId="57" fillId="25" borderId="16" xfId="98" applyFont="1" applyFill="1" applyBorder="1" applyAlignment="1">
      <alignment horizontal="left" vertical="top" wrapText="1"/>
    </xf>
    <xf numFmtId="0" fontId="57" fillId="25" borderId="17" xfId="98" applyFont="1" applyFill="1" applyBorder="1" applyAlignment="1">
      <alignment horizontal="left" vertical="top" wrapText="1"/>
    </xf>
    <xf numFmtId="0" fontId="58" fillId="25" borderId="0" xfId="98" applyFont="1" applyFill="1" applyAlignment="1">
      <alignment wrapText="1"/>
    </xf>
    <xf numFmtId="0" fontId="58" fillId="24" borderId="18" xfId="98" applyFont="1" applyFill="1" applyBorder="1" applyAlignment="1">
      <alignment horizontal="center" wrapText="1"/>
    </xf>
    <xf numFmtId="0" fontId="58" fillId="24" borderId="19" xfId="98" applyFont="1" applyFill="1" applyBorder="1" applyAlignment="1">
      <alignment horizontal="center" wrapText="1"/>
    </xf>
    <xf numFmtId="0" fontId="58" fillId="24" borderId="20" xfId="98" applyFont="1" applyFill="1" applyBorder="1" applyAlignment="1">
      <alignment horizontal="center" wrapText="1"/>
    </xf>
    <xf numFmtId="0" fontId="58" fillId="25" borderId="0" xfId="98" applyFont="1" applyFill="1" applyAlignment="1">
      <alignment horizontal="center" wrapText="1"/>
    </xf>
    <xf numFmtId="0" fontId="56" fillId="25" borderId="21" xfId="98" applyFont="1" applyFill="1" applyBorder="1" applyAlignment="1">
      <alignment wrapText="1"/>
    </xf>
    <xf numFmtId="0" fontId="25" fillId="26" borderId="22" xfId="98" applyFill="1" applyBorder="1" applyAlignment="1">
      <alignment horizontal="center"/>
    </xf>
    <xf numFmtId="0" fontId="25" fillId="26" borderId="21" xfId="98" applyFill="1" applyBorder="1" applyAlignment="1">
      <alignment horizontal="center"/>
    </xf>
    <xf numFmtId="0" fontId="25" fillId="26" borderId="23" xfId="98" applyFill="1" applyBorder="1" applyAlignment="1">
      <alignment horizontal="center"/>
    </xf>
    <xf numFmtId="0" fontId="25" fillId="27" borderId="22" xfId="98" applyFill="1" applyBorder="1" applyAlignment="1">
      <alignment horizontal="center"/>
    </xf>
    <xf numFmtId="0" fontId="25" fillId="27" borderId="21" xfId="98" applyFill="1" applyBorder="1" applyAlignment="1">
      <alignment horizontal="center"/>
    </xf>
    <xf numFmtId="0" fontId="25" fillId="27" borderId="23" xfId="98" applyFill="1" applyBorder="1" applyAlignment="1">
      <alignment horizontal="center"/>
    </xf>
    <xf numFmtId="0" fontId="25" fillId="28" borderId="0" xfId="98" applyFill="1"/>
    <xf numFmtId="0" fontId="25" fillId="28" borderId="24" xfId="98" applyFill="1" applyBorder="1"/>
    <xf numFmtId="0" fontId="25" fillId="25" borderId="10" xfId="98" applyFill="1" applyBorder="1"/>
    <xf numFmtId="0" fontId="51" fillId="25" borderId="0" xfId="98" applyFont="1" applyFill="1"/>
    <xf numFmtId="0" fontId="25" fillId="25" borderId="0" xfId="98" applyFill="1" applyAlignment="1">
      <alignment wrapText="1"/>
    </xf>
    <xf numFmtId="0" fontId="59" fillId="0" borderId="0" xfId="127" applyFont="1" applyAlignment="1">
      <alignment horizontal="left"/>
    </xf>
    <xf numFmtId="0" fontId="56" fillId="25" borderId="0" xfId="98" applyFont="1" applyFill="1"/>
    <xf numFmtId="0" fontId="54" fillId="25" borderId="0" xfId="128" applyFill="1"/>
    <xf numFmtId="0" fontId="47" fillId="25" borderId="0" xfId="98" applyFont="1" applyFill="1"/>
  </cellXfs>
  <cellStyles count="129">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B000000}"/>
    <cellStyle name="Good 3" xfId="34" xr:uid="{00000000-0005-0000-0000-00003C000000}"/>
    <cellStyle name="Heading 1 2" xfId="77" xr:uid="{00000000-0005-0000-0000-00003D000000}"/>
    <cellStyle name="Heading 1 3" xfId="35" xr:uid="{00000000-0005-0000-0000-00003E000000}"/>
    <cellStyle name="Heading 2 2" xfId="78" xr:uid="{00000000-0005-0000-0000-00003F000000}"/>
    <cellStyle name="Heading 2 3" xfId="36" xr:uid="{00000000-0005-0000-0000-000040000000}"/>
    <cellStyle name="Heading 3 2" xfId="79" xr:uid="{00000000-0005-0000-0000-000041000000}"/>
    <cellStyle name="Heading 3 3" xfId="37" xr:uid="{00000000-0005-0000-0000-000042000000}"/>
    <cellStyle name="Heading 4 2" xfId="80" xr:uid="{00000000-0005-0000-0000-000043000000}"/>
    <cellStyle name="Heading 4 3" xfId="38" xr:uid="{00000000-0005-0000-0000-000044000000}"/>
    <cellStyle name="Hyperlink 2" xfId="128" xr:uid="{3CF32A7B-9BB1-4E41-816A-9CB73C880B5F}"/>
    <cellStyle name="Input 2" xfId="81" xr:uid="{00000000-0005-0000-0000-000045000000}"/>
    <cellStyle name="Input 3" xfId="39" xr:uid="{00000000-0005-0000-0000-000046000000}"/>
    <cellStyle name="Linked Cell 2" xfId="82" xr:uid="{00000000-0005-0000-0000-000047000000}"/>
    <cellStyle name="Linked Cell 3" xfId="40" xr:uid="{00000000-0005-0000-0000-000048000000}"/>
    <cellStyle name="Neutral 2" xfId="83" xr:uid="{00000000-0005-0000-0000-000049000000}"/>
    <cellStyle name="Neutral 3" xfId="41" xr:uid="{00000000-0005-0000-0000-00004A000000}"/>
    <cellStyle name="Normal" xfId="0" builtinId="0"/>
    <cellStyle name="Normal 10" xfId="115" xr:uid="{2B2C8BA6-7B5A-49BD-AE12-0A759249CC9B}"/>
    <cellStyle name="Normal 11" xfId="118" xr:uid="{58319EF3-9C7B-49BB-B6BA-9E4A54D99B83}"/>
    <cellStyle name="Normal 12" xfId="121" xr:uid="{6FBB30D3-E176-4EB8-8BA3-0B0186D079E8}"/>
    <cellStyle name="Normal 13" xfId="124" xr:uid="{6B0F260B-C8B0-4C1F-9B32-717E1A4108D0}"/>
    <cellStyle name="Normal 14" xfId="127" xr:uid="{81BB0249-7A2B-4F2B-839B-CFC413963FBC}"/>
    <cellStyle name="Normal 2" xfId="2" xr:uid="{00000000-0005-0000-0000-00004C000000}"/>
    <cellStyle name="Normal 3" xfId="3" xr:uid="{00000000-0005-0000-0000-00004D000000}"/>
    <cellStyle name="Normal 3 2" xfId="88" xr:uid="{00000000-0005-0000-0000-00004E000000}"/>
    <cellStyle name="Normal 3 3" xfId="97" xr:uid="{00000000-0005-0000-0000-00004F000000}"/>
    <cellStyle name="Normal 3 3 2" xfId="107" xr:uid="{00000000-0005-0000-0000-000050000000}"/>
    <cellStyle name="Normal 3 4" xfId="105" xr:uid="{00000000-0005-0000-0000-000051000000}"/>
    <cellStyle name="Normal 3 5" xfId="109"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1" xr:uid="{00000000-0005-0000-0000-000057000000}"/>
    <cellStyle name="Normal 4 14" xfId="113" xr:uid="{6E2FCA86-B10D-475A-93EC-5CC605700017}"/>
    <cellStyle name="Normal 4 15" xfId="116" xr:uid="{A3B55012-EE14-4925-B97E-130493FF702C}"/>
    <cellStyle name="Normal 4 16" xfId="119" xr:uid="{51E7FD65-3787-437D-A401-17BBBCAAB404}"/>
    <cellStyle name="Normal 4 17" xfId="122" xr:uid="{6129A7BD-2CA9-4DD6-83A3-95D49B3CCA58}"/>
    <cellStyle name="Normal 4 18" xfId="125" xr:uid="{559314D0-63D3-4192-AF24-29ED0826C579}"/>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00000000-0005-0000-0000-000063000000}"/>
    <cellStyle name="Normal 9" xfId="112" xr:uid="{204C4B42-228C-4C4A-877A-342EAE70095F}"/>
    <cellStyle name="Note 2" xfId="5" xr:uid="{00000000-0005-0000-0000-000064000000}"/>
    <cellStyle name="Note 3" xfId="89" xr:uid="{00000000-0005-0000-0000-000065000000}"/>
    <cellStyle name="Note 4" xfId="42" xr:uid="{00000000-0005-0000-0000-000066000000}"/>
    <cellStyle name="Note 4 2" xfId="99" xr:uid="{00000000-0005-0000-0000-000067000000}"/>
    <cellStyle name="Output 2" xfId="84" xr:uid="{00000000-0005-0000-0000-000068000000}"/>
    <cellStyle name="Output 3" xfId="43" xr:uid="{00000000-0005-0000-0000-000069000000}"/>
    <cellStyle name="Percent 2" xfId="114" xr:uid="{AFB346CE-B3FF-45E8-963C-1D02280BB199}"/>
    <cellStyle name="Percent 3" xfId="117" xr:uid="{FD333399-BCB3-4A34-B38D-42C387CABA61}"/>
    <cellStyle name="Percent 4" xfId="120" xr:uid="{C42DD0D7-8FBF-4A3F-B2CA-8EE1A1868DE7}"/>
    <cellStyle name="Percent 5" xfId="123" xr:uid="{73C936B3-9995-424D-83D2-1ED29302F08D}"/>
    <cellStyle name="Percent 6" xfId="126" xr:uid="{F2D7BDF6-ED08-4DC6-97DF-4AE100332A02}"/>
    <cellStyle name="Title 2" xfId="85" xr:uid="{00000000-0005-0000-0000-00006A000000}"/>
    <cellStyle name="Title 3" xfId="44" xr:uid="{00000000-0005-0000-0000-00006B000000}"/>
    <cellStyle name="Total 2" xfId="86" xr:uid="{00000000-0005-0000-0000-00006C000000}"/>
    <cellStyle name="Total 3" xfId="45" xr:uid="{00000000-0005-0000-0000-00006D000000}"/>
    <cellStyle name="Warning Text 2" xfId="87" xr:uid="{00000000-0005-0000-0000-00006E000000}"/>
    <cellStyle name="Warning Text 3" xfId="46"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B8DF62FF-61B4-4755-AE34-7C1A503CEF44}"/>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K6"/>
  <sheetViews>
    <sheetView workbookViewId="0">
      <selection activeCell="K23" sqref="K23"/>
    </sheetView>
  </sheetViews>
  <sheetFormatPr defaultRowHeight="12.75" x14ac:dyDescent="0.2"/>
  <cols>
    <col min="1" max="3" width="9.42578125" customWidth="1"/>
    <col min="4" max="10" width="8.85546875" customWidth="1"/>
    <col min="11" max="11" width="15" bestFit="1" customWidth="1"/>
  </cols>
  <sheetData>
    <row r="1" spans="1:11" ht="15.75" x14ac:dyDescent="0.25">
      <c r="A1" s="4" t="s">
        <v>0</v>
      </c>
      <c r="B1" s="3"/>
      <c r="C1" s="3"/>
      <c r="D1" s="3"/>
      <c r="E1" s="1"/>
      <c r="F1" s="1"/>
      <c r="G1" s="1"/>
      <c r="H1" s="1"/>
      <c r="I1" s="1"/>
      <c r="J1" s="1"/>
      <c r="K1" s="1"/>
    </row>
    <row r="2" spans="1:11" ht="15.75" x14ac:dyDescent="0.25">
      <c r="A2" s="1"/>
    </row>
    <row r="3" spans="1:11" s="2" customFormat="1" x14ac:dyDescent="0.2">
      <c r="A3" s="31"/>
      <c r="B3" s="31"/>
      <c r="C3" s="31"/>
      <c r="D3" s="27" t="s">
        <v>6</v>
      </c>
      <c r="E3" s="27" t="s">
        <v>7</v>
      </c>
      <c r="F3" s="27" t="s">
        <v>8</v>
      </c>
      <c r="G3" s="27" t="s">
        <v>9</v>
      </c>
      <c r="H3" s="27" t="s">
        <v>10</v>
      </c>
      <c r="I3" s="27" t="s">
        <v>11</v>
      </c>
      <c r="J3" s="27" t="s">
        <v>15</v>
      </c>
      <c r="K3" s="28" t="s">
        <v>16</v>
      </c>
    </row>
    <row r="4" spans="1:11" x14ac:dyDescent="0.2">
      <c r="A4" s="30" t="s">
        <v>19</v>
      </c>
      <c r="B4" s="30"/>
      <c r="C4" s="30"/>
      <c r="D4" s="26">
        <v>30</v>
      </c>
      <c r="E4" s="26">
        <v>25</v>
      </c>
      <c r="F4" s="26">
        <v>20</v>
      </c>
      <c r="G4" s="26">
        <v>5</v>
      </c>
      <c r="H4" s="26">
        <v>5</v>
      </c>
      <c r="I4" s="26">
        <v>5</v>
      </c>
      <c r="J4" s="26">
        <f>'8'!J4</f>
        <v>10</v>
      </c>
      <c r="K4" s="29">
        <f>SUM(D4:J4)</f>
        <v>100</v>
      </c>
    </row>
    <row r="5" spans="1:11" x14ac:dyDescent="0.2">
      <c r="A5" s="30" t="s">
        <v>20</v>
      </c>
      <c r="B5" s="30"/>
      <c r="C5" s="30"/>
      <c r="D5" s="26">
        <v>18</v>
      </c>
      <c r="E5" s="26">
        <v>12</v>
      </c>
      <c r="F5" s="26">
        <v>12</v>
      </c>
      <c r="G5" s="26">
        <v>4.5</v>
      </c>
      <c r="H5" s="26">
        <v>2.5</v>
      </c>
      <c r="I5" s="26">
        <v>3.5</v>
      </c>
      <c r="J5" s="26">
        <f>'8'!J5</f>
        <v>10</v>
      </c>
      <c r="K5" s="29">
        <f t="shared" ref="K5:K6" si="0">SUM(D5:J5)</f>
        <v>62.5</v>
      </c>
    </row>
    <row r="6" spans="1:11" x14ac:dyDescent="0.2">
      <c r="A6" s="30" t="s">
        <v>21</v>
      </c>
      <c r="B6" s="30"/>
      <c r="C6" s="30"/>
      <c r="D6" s="26">
        <v>18</v>
      </c>
      <c r="E6" s="26">
        <v>10</v>
      </c>
      <c r="F6" s="26">
        <v>9.6</v>
      </c>
      <c r="G6" s="26">
        <v>4.5</v>
      </c>
      <c r="H6" s="26">
        <v>2.5</v>
      </c>
      <c r="I6" s="26">
        <v>3.5</v>
      </c>
      <c r="J6" s="26">
        <f>'8'!J6</f>
        <v>10</v>
      </c>
      <c r="K6" s="29">
        <f t="shared" si="0"/>
        <v>58.1</v>
      </c>
    </row>
  </sheetData>
  <mergeCells count="4">
    <mergeCell ref="A5:C5"/>
    <mergeCell ref="A6:C6"/>
    <mergeCell ref="A3:C3"/>
    <mergeCell ref="A4:C4"/>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085B4-BD79-43CA-9F6F-9B42516CE728}">
  <dimension ref="A1:V48"/>
  <sheetViews>
    <sheetView tabSelected="1" zoomScaleNormal="100" workbookViewId="0">
      <selection activeCell="E29" sqref="E29"/>
    </sheetView>
  </sheetViews>
  <sheetFormatPr defaultColWidth="9.140625" defaultRowHeight="12.75" x14ac:dyDescent="0.2"/>
  <cols>
    <col min="1" max="1" width="20.7109375" style="35" customWidth="1"/>
    <col min="2" max="22" width="9.5703125" style="35" customWidth="1"/>
    <col min="23" max="16384" width="9.140625" style="35"/>
  </cols>
  <sheetData>
    <row r="1" spans="1:22" ht="15.75" customHeight="1" x14ac:dyDescent="0.25">
      <c r="A1" s="33" t="s">
        <v>23</v>
      </c>
      <c r="B1" s="33"/>
      <c r="C1" s="33"/>
      <c r="D1" s="33"/>
      <c r="E1" s="33"/>
      <c r="F1" s="33"/>
      <c r="G1" s="33"/>
      <c r="H1" s="33"/>
      <c r="I1" s="33"/>
      <c r="J1" s="34"/>
    </row>
    <row r="2" spans="1:22" ht="15.75" x14ac:dyDescent="0.25">
      <c r="A2" s="36" t="s">
        <v>22</v>
      </c>
      <c r="B2" s="36"/>
      <c r="C2" s="36"/>
      <c r="D2" s="36"/>
      <c r="E2" s="36"/>
      <c r="F2" s="36"/>
      <c r="G2" s="36"/>
      <c r="H2" s="36"/>
      <c r="I2" s="36"/>
      <c r="J2" s="37"/>
    </row>
    <row r="3" spans="1:22" x14ac:dyDescent="0.2">
      <c r="A3" s="38" t="s">
        <v>24</v>
      </c>
      <c r="B3" s="39"/>
      <c r="C3" s="39"/>
      <c r="D3" s="39"/>
    </row>
    <row r="4" spans="1:22" ht="15" customHeight="1" x14ac:dyDescent="0.2">
      <c r="A4" s="38" t="s">
        <v>25</v>
      </c>
      <c r="B4" s="40" t="s">
        <v>26</v>
      </c>
      <c r="C4" s="40"/>
      <c r="D4" s="40"/>
      <c r="E4" s="41"/>
    </row>
    <row r="5" spans="1:22" ht="20.25" customHeight="1" x14ac:dyDescent="0.25">
      <c r="A5" s="42" t="s">
        <v>27</v>
      </c>
      <c r="B5" s="42"/>
      <c r="C5" s="43"/>
      <c r="D5" s="43"/>
      <c r="E5" s="43"/>
      <c r="F5" s="43"/>
      <c r="G5" s="43"/>
    </row>
    <row r="6" spans="1:22" ht="27" customHeight="1" thickBot="1" x14ac:dyDescent="0.25">
      <c r="A6" s="44"/>
      <c r="B6" s="45" t="s">
        <v>28</v>
      </c>
      <c r="C6" s="45"/>
      <c r="D6" s="45"/>
      <c r="E6" s="45"/>
      <c r="F6" s="45"/>
      <c r="G6" s="45"/>
      <c r="H6" s="45"/>
      <c r="I6" s="45"/>
    </row>
    <row r="7" spans="1:22" ht="20.25" customHeight="1" x14ac:dyDescent="0.25">
      <c r="A7" s="46" t="s">
        <v>29</v>
      </c>
      <c r="B7" s="46"/>
      <c r="C7" s="47"/>
      <c r="D7" s="48"/>
      <c r="E7" s="48"/>
      <c r="F7" s="48"/>
      <c r="G7" s="48"/>
    </row>
    <row r="8" spans="1:22" ht="27" customHeight="1" thickBot="1" x14ac:dyDescent="0.25">
      <c r="A8" s="44"/>
      <c r="B8" s="45" t="s">
        <v>30</v>
      </c>
      <c r="C8" s="45"/>
      <c r="D8" s="45"/>
      <c r="E8" s="45"/>
      <c r="F8" s="45"/>
      <c r="G8" s="45"/>
      <c r="H8" s="45"/>
      <c r="I8" s="45"/>
    </row>
    <row r="9" spans="1:22" ht="15" customHeight="1" x14ac:dyDescent="0.2"/>
    <row r="10" spans="1:22" ht="15" customHeight="1" x14ac:dyDescent="0.2"/>
    <row r="11" spans="1:22" ht="11.25" customHeight="1" thickBot="1" x14ac:dyDescent="0.25"/>
    <row r="12" spans="1:22" s="49" customFormat="1" ht="13.5" thickBot="1" x14ac:dyDescent="0.25">
      <c r="B12" s="50" t="s">
        <v>31</v>
      </c>
      <c r="C12" s="51"/>
      <c r="D12" s="52"/>
      <c r="E12" s="50" t="s">
        <v>32</v>
      </c>
      <c r="F12" s="51"/>
      <c r="G12" s="52"/>
      <c r="H12" s="50" t="s">
        <v>33</v>
      </c>
      <c r="I12" s="51"/>
      <c r="J12" s="52"/>
      <c r="K12" s="50" t="s">
        <v>34</v>
      </c>
      <c r="L12" s="51"/>
      <c r="M12" s="52"/>
      <c r="N12" s="50" t="s">
        <v>35</v>
      </c>
      <c r="O12" s="51"/>
      <c r="P12" s="52"/>
      <c r="Q12" s="50" t="s">
        <v>36</v>
      </c>
      <c r="R12" s="51"/>
      <c r="S12" s="52"/>
      <c r="T12" s="50" t="s">
        <v>37</v>
      </c>
      <c r="U12" s="51"/>
      <c r="V12" s="52"/>
    </row>
    <row r="13" spans="1:22" s="49" customFormat="1" ht="78" customHeight="1" x14ac:dyDescent="0.2">
      <c r="B13" s="53" t="s">
        <v>38</v>
      </c>
      <c r="C13" s="54"/>
      <c r="D13" s="55"/>
      <c r="E13" s="53" t="s">
        <v>39</v>
      </c>
      <c r="F13" s="54"/>
      <c r="G13" s="55"/>
      <c r="H13" s="53" t="s">
        <v>40</v>
      </c>
      <c r="I13" s="54"/>
      <c r="J13" s="55"/>
      <c r="K13" s="53" t="s">
        <v>41</v>
      </c>
      <c r="L13" s="54"/>
      <c r="M13" s="55"/>
      <c r="N13" s="53" t="s">
        <v>42</v>
      </c>
      <c r="O13" s="54"/>
      <c r="P13" s="55"/>
      <c r="Q13" s="53" t="s">
        <v>43</v>
      </c>
      <c r="R13" s="54"/>
      <c r="S13" s="55"/>
      <c r="T13" s="56" t="s">
        <v>47</v>
      </c>
      <c r="U13" s="57"/>
      <c r="V13" s="58"/>
    </row>
    <row r="14" spans="1:22" s="63" customFormat="1" ht="11.25" customHeight="1" x14ac:dyDescent="0.2">
      <c r="A14" s="59"/>
      <c r="B14" s="60" t="s">
        <v>44</v>
      </c>
      <c r="C14" s="61"/>
      <c r="D14" s="62"/>
      <c r="E14" s="60" t="s">
        <v>44</v>
      </c>
      <c r="F14" s="61"/>
      <c r="G14" s="62"/>
      <c r="H14" s="60" t="s">
        <v>44</v>
      </c>
      <c r="I14" s="61"/>
      <c r="J14" s="62"/>
      <c r="K14" s="60" t="s">
        <v>44</v>
      </c>
      <c r="L14" s="61"/>
      <c r="M14" s="62"/>
      <c r="N14" s="60" t="s">
        <v>44</v>
      </c>
      <c r="O14" s="61"/>
      <c r="P14" s="62"/>
      <c r="Q14" s="60" t="s">
        <v>44</v>
      </c>
      <c r="R14" s="61"/>
      <c r="S14" s="62"/>
      <c r="T14" s="60" t="s">
        <v>44</v>
      </c>
      <c r="U14" s="61"/>
      <c r="V14" s="62"/>
    </row>
    <row r="15" spans="1:22" s="63" customFormat="1" x14ac:dyDescent="0.2">
      <c r="A15" s="64" t="s">
        <v>19</v>
      </c>
      <c r="B15" s="65"/>
      <c r="C15" s="66"/>
      <c r="D15" s="67"/>
      <c r="E15" s="65"/>
      <c r="F15" s="66"/>
      <c r="G15" s="67"/>
      <c r="H15" s="65"/>
      <c r="I15" s="66"/>
      <c r="J15" s="67"/>
      <c r="K15" s="65"/>
      <c r="L15" s="66"/>
      <c r="M15" s="67"/>
      <c r="N15" s="65"/>
      <c r="O15" s="66"/>
      <c r="P15" s="67"/>
      <c r="Q15" s="65"/>
      <c r="R15" s="66"/>
      <c r="S15" s="67"/>
      <c r="T15" s="68"/>
      <c r="U15" s="69"/>
      <c r="V15" s="70"/>
    </row>
    <row r="16" spans="1:22" s="63" customFormat="1" x14ac:dyDescent="0.2">
      <c r="A16" s="64" t="s">
        <v>20</v>
      </c>
      <c r="B16" s="65"/>
      <c r="C16" s="66"/>
      <c r="D16" s="67"/>
      <c r="E16" s="65"/>
      <c r="F16" s="66"/>
      <c r="G16" s="67"/>
      <c r="H16" s="65"/>
      <c r="I16" s="66"/>
      <c r="J16" s="67"/>
      <c r="K16" s="65"/>
      <c r="L16" s="66"/>
      <c r="M16" s="67"/>
      <c r="N16" s="65"/>
      <c r="O16" s="66"/>
      <c r="P16" s="67"/>
      <c r="Q16" s="65"/>
      <c r="R16" s="66"/>
      <c r="S16" s="67"/>
      <c r="T16" s="68"/>
      <c r="U16" s="69"/>
      <c r="V16" s="70"/>
    </row>
    <row r="17" spans="1:22" s="63" customFormat="1" x14ac:dyDescent="0.2">
      <c r="A17" s="64" t="s">
        <v>21</v>
      </c>
      <c r="B17" s="65"/>
      <c r="C17" s="66"/>
      <c r="D17" s="67"/>
      <c r="E17" s="65"/>
      <c r="F17" s="66"/>
      <c r="G17" s="67"/>
      <c r="H17" s="65"/>
      <c r="I17" s="66"/>
      <c r="J17" s="67"/>
      <c r="K17" s="65"/>
      <c r="L17" s="66"/>
      <c r="M17" s="67"/>
      <c r="N17" s="65"/>
      <c r="O17" s="66"/>
      <c r="P17" s="67"/>
      <c r="Q17" s="65"/>
      <c r="R17" s="66"/>
      <c r="S17" s="67"/>
      <c r="T17" s="68"/>
      <c r="U17" s="69"/>
      <c r="V17" s="70"/>
    </row>
    <row r="18" spans="1:22" s="72" customFormat="1" ht="7.5" customHeight="1" x14ac:dyDescent="0.2">
      <c r="A18" s="71"/>
      <c r="B18" s="71"/>
      <c r="C18" s="71"/>
      <c r="D18" s="71"/>
      <c r="E18" s="71"/>
      <c r="F18" s="71"/>
      <c r="G18" s="71"/>
      <c r="H18" s="71"/>
      <c r="I18" s="71"/>
      <c r="J18" s="71"/>
      <c r="K18" s="71"/>
      <c r="L18" s="71"/>
      <c r="M18" s="71"/>
      <c r="N18" s="71"/>
      <c r="O18" s="71"/>
      <c r="P18" s="71"/>
      <c r="Q18" s="71"/>
      <c r="R18" s="71"/>
      <c r="S18" s="71"/>
      <c r="T18" s="71"/>
      <c r="U18" s="71"/>
      <c r="V18" s="71"/>
    </row>
    <row r="19" spans="1:22" s="73" customFormat="1" ht="6.75" customHeight="1" x14ac:dyDescent="0.2"/>
    <row r="21" spans="1:22" x14ac:dyDescent="0.2">
      <c r="A21" s="74"/>
      <c r="G21" s="75"/>
      <c r="H21" s="75"/>
    </row>
    <row r="22" spans="1:22" x14ac:dyDescent="0.2">
      <c r="A22" s="76" t="s">
        <v>45</v>
      </c>
      <c r="G22" s="75"/>
      <c r="H22" s="75"/>
      <c r="I22" s="75"/>
      <c r="J22" s="75"/>
    </row>
    <row r="23" spans="1:22" ht="15" x14ac:dyDescent="0.25">
      <c r="A23" s="77"/>
      <c r="B23" s="77"/>
      <c r="C23" s="78"/>
      <c r="G23" s="75"/>
      <c r="H23" s="75"/>
      <c r="I23" s="75"/>
      <c r="J23" s="75"/>
    </row>
    <row r="24" spans="1:22" ht="15" x14ac:dyDescent="0.25">
      <c r="A24" s="77"/>
      <c r="B24" s="77"/>
      <c r="C24" s="78"/>
      <c r="G24" s="75"/>
      <c r="H24" s="75"/>
      <c r="I24" s="75"/>
      <c r="J24" s="75"/>
    </row>
    <row r="25" spans="1:22" ht="15" x14ac:dyDescent="0.25">
      <c r="A25" s="77"/>
      <c r="B25" s="77"/>
      <c r="C25" s="78"/>
      <c r="G25" s="75"/>
      <c r="H25" s="75"/>
      <c r="I25" s="75"/>
      <c r="J25" s="75"/>
    </row>
    <row r="26" spans="1:22" ht="15" x14ac:dyDescent="0.25">
      <c r="A26" s="77"/>
      <c r="B26" s="77"/>
      <c r="C26" s="78"/>
      <c r="G26" s="75"/>
      <c r="H26" s="75"/>
      <c r="I26" s="75"/>
      <c r="J26" s="75"/>
    </row>
    <row r="27" spans="1:22" ht="15" x14ac:dyDescent="0.25">
      <c r="A27" s="77"/>
      <c r="B27" s="77"/>
      <c r="C27" s="78"/>
      <c r="G27" s="75"/>
      <c r="H27" s="75"/>
      <c r="I27" s="75"/>
      <c r="J27" s="75"/>
    </row>
    <row r="28" spans="1:22" ht="15" x14ac:dyDescent="0.25">
      <c r="A28" s="77"/>
      <c r="B28" s="77"/>
      <c r="C28" s="78"/>
      <c r="G28" s="75"/>
      <c r="H28" s="75"/>
      <c r="I28" s="75"/>
      <c r="J28" s="75"/>
    </row>
    <row r="29" spans="1:22" ht="15" x14ac:dyDescent="0.25">
      <c r="A29" s="77"/>
      <c r="B29" s="77"/>
      <c r="C29" s="78"/>
      <c r="G29" s="75"/>
      <c r="H29" s="75"/>
      <c r="I29" s="75"/>
      <c r="J29" s="75"/>
    </row>
    <row r="30" spans="1:22" ht="15" x14ac:dyDescent="0.25">
      <c r="A30" s="77"/>
      <c r="C30" s="78"/>
      <c r="I30" s="75"/>
      <c r="J30" s="75"/>
      <c r="K30" s="75"/>
      <c r="L30" s="75"/>
    </row>
    <row r="31" spans="1:22" x14ac:dyDescent="0.2">
      <c r="I31" s="75"/>
      <c r="J31" s="75"/>
      <c r="K31" s="75"/>
      <c r="L31" s="75"/>
      <c r="M31" s="75"/>
    </row>
    <row r="32" spans="1:22" x14ac:dyDescent="0.2">
      <c r="L32" s="75"/>
      <c r="M32" s="75"/>
    </row>
    <row r="33" spans="1:13" x14ac:dyDescent="0.2">
      <c r="L33" s="75"/>
      <c r="M33" s="75"/>
    </row>
    <row r="34" spans="1:13" x14ac:dyDescent="0.2">
      <c r="L34" s="75"/>
      <c r="M34" s="75"/>
    </row>
    <row r="35" spans="1:13" x14ac:dyDescent="0.2">
      <c r="L35" s="75"/>
      <c r="M35" s="75"/>
    </row>
    <row r="48" spans="1:13" x14ac:dyDescent="0.2">
      <c r="A48" s="79" t="s">
        <v>46</v>
      </c>
    </row>
  </sheetData>
  <mergeCells count="50">
    <mergeCell ref="T16:V16"/>
    <mergeCell ref="B17:D17"/>
    <mergeCell ref="E17:G17"/>
    <mergeCell ref="H17:J17"/>
    <mergeCell ref="K17:M17"/>
    <mergeCell ref="N17:P17"/>
    <mergeCell ref="Q17:S17"/>
    <mergeCell ref="T17:V17"/>
    <mergeCell ref="B16:D16"/>
    <mergeCell ref="E16:G16"/>
    <mergeCell ref="H16:J16"/>
    <mergeCell ref="K16:M16"/>
    <mergeCell ref="N16:P16"/>
    <mergeCell ref="Q16:S16"/>
    <mergeCell ref="T14:V14"/>
    <mergeCell ref="B15:D15"/>
    <mergeCell ref="E15:G15"/>
    <mergeCell ref="H15:J15"/>
    <mergeCell ref="K15:M15"/>
    <mergeCell ref="N15:P15"/>
    <mergeCell ref="Q15:S15"/>
    <mergeCell ref="T15:V15"/>
    <mergeCell ref="B14:D14"/>
    <mergeCell ref="E14:G14"/>
    <mergeCell ref="H14:J14"/>
    <mergeCell ref="K14:M14"/>
    <mergeCell ref="N14:P14"/>
    <mergeCell ref="Q14:S14"/>
    <mergeCell ref="N12:P12"/>
    <mergeCell ref="Q12:S12"/>
    <mergeCell ref="T12:V12"/>
    <mergeCell ref="B13:D13"/>
    <mergeCell ref="E13:G13"/>
    <mergeCell ref="H13:J13"/>
    <mergeCell ref="K13:M13"/>
    <mergeCell ref="N13:P13"/>
    <mergeCell ref="Q13:S13"/>
    <mergeCell ref="T13:V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R6"/>
  <sheetViews>
    <sheetView workbookViewId="0">
      <selection activeCell="J4" sqref="J4:J6"/>
    </sheetView>
  </sheetViews>
  <sheetFormatPr defaultRowHeight="12.75" x14ac:dyDescent="0.2"/>
  <cols>
    <col min="11" max="11" width="14.42578125" bestFit="1" customWidth="1"/>
  </cols>
  <sheetData>
    <row r="1" spans="1:18" ht="15.75" x14ac:dyDescent="0.25">
      <c r="A1" s="4" t="s">
        <v>0</v>
      </c>
      <c r="B1" s="3"/>
      <c r="C1" s="3"/>
      <c r="D1" s="3"/>
      <c r="E1" s="1"/>
      <c r="F1" s="1"/>
      <c r="G1" s="1"/>
      <c r="H1" s="1"/>
      <c r="I1" s="1"/>
    </row>
    <row r="2" spans="1:18" ht="15.75" x14ac:dyDescent="0.25">
      <c r="A2" s="1"/>
    </row>
    <row r="3" spans="1:18" x14ac:dyDescent="0.2">
      <c r="A3" s="31"/>
      <c r="B3" s="31"/>
      <c r="C3" s="31"/>
      <c r="D3" s="27" t="s">
        <v>6</v>
      </c>
      <c r="E3" s="27" t="s">
        <v>7</v>
      </c>
      <c r="F3" s="27" t="s">
        <v>8</v>
      </c>
      <c r="G3" s="27" t="s">
        <v>9</v>
      </c>
      <c r="H3" s="27" t="s">
        <v>10</v>
      </c>
      <c r="I3" s="27" t="s">
        <v>11</v>
      </c>
      <c r="J3" s="27" t="s">
        <v>15</v>
      </c>
      <c r="K3" s="28" t="s">
        <v>16</v>
      </c>
      <c r="L3" s="2"/>
      <c r="M3" s="2"/>
      <c r="N3" s="2"/>
      <c r="O3" s="2"/>
      <c r="P3" s="2"/>
      <c r="Q3" s="2"/>
      <c r="R3" s="2"/>
    </row>
    <row r="4" spans="1:18" x14ac:dyDescent="0.2">
      <c r="A4" s="30" t="s">
        <v>19</v>
      </c>
      <c r="B4" s="30"/>
      <c r="C4" s="30"/>
      <c r="D4" s="26">
        <v>24</v>
      </c>
      <c r="E4" s="26">
        <v>25</v>
      </c>
      <c r="F4" s="26">
        <v>20</v>
      </c>
      <c r="G4" s="26">
        <v>5</v>
      </c>
      <c r="H4" s="26">
        <v>5</v>
      </c>
      <c r="I4" s="26">
        <v>5</v>
      </c>
      <c r="J4" s="26">
        <f>'8'!J4</f>
        <v>10</v>
      </c>
      <c r="K4" s="29">
        <f>SUM(D4:J4)</f>
        <v>94</v>
      </c>
    </row>
    <row r="5" spans="1:18" x14ac:dyDescent="0.2">
      <c r="A5" s="30" t="s">
        <v>20</v>
      </c>
      <c r="B5" s="30"/>
      <c r="C5" s="30"/>
      <c r="D5" s="26">
        <v>24</v>
      </c>
      <c r="E5" s="26">
        <v>20</v>
      </c>
      <c r="F5" s="26">
        <v>16</v>
      </c>
      <c r="G5" s="26">
        <v>5</v>
      </c>
      <c r="H5" s="26">
        <v>5</v>
      </c>
      <c r="I5" s="26">
        <v>5</v>
      </c>
      <c r="J5" s="26">
        <f>'8'!J5</f>
        <v>10</v>
      </c>
      <c r="K5" s="29">
        <f t="shared" ref="K5:K6" si="0">SUM(D5:J5)</f>
        <v>85</v>
      </c>
    </row>
    <row r="6" spans="1:18" x14ac:dyDescent="0.2">
      <c r="A6" s="30" t="s">
        <v>21</v>
      </c>
      <c r="B6" s="30"/>
      <c r="C6" s="30"/>
      <c r="D6" s="26">
        <v>24</v>
      </c>
      <c r="E6" s="26">
        <v>20</v>
      </c>
      <c r="F6" s="26">
        <v>16</v>
      </c>
      <c r="G6" s="26">
        <v>5</v>
      </c>
      <c r="H6" s="26">
        <v>4</v>
      </c>
      <c r="I6" s="26">
        <v>4</v>
      </c>
      <c r="J6" s="26">
        <f>'8'!J6</f>
        <v>10</v>
      </c>
      <c r="K6" s="29">
        <f t="shared" si="0"/>
        <v>83</v>
      </c>
    </row>
  </sheetData>
  <mergeCells count="4">
    <mergeCell ref="A6:C6"/>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R6"/>
  <sheetViews>
    <sheetView workbookViewId="0">
      <selection activeCell="D4" sqref="D4:I6"/>
    </sheetView>
  </sheetViews>
  <sheetFormatPr defaultRowHeight="12.75" x14ac:dyDescent="0.2"/>
  <cols>
    <col min="10" max="10" width="9.85546875" bestFit="1" customWidth="1"/>
    <col min="11" max="11" width="14.42578125" bestFit="1" customWidth="1"/>
  </cols>
  <sheetData>
    <row r="1" spans="1:18" ht="15.75" x14ac:dyDescent="0.25">
      <c r="A1" s="4" t="s">
        <v>0</v>
      </c>
      <c r="B1" s="3"/>
      <c r="C1" s="3"/>
      <c r="D1" s="3"/>
      <c r="E1" s="1"/>
      <c r="F1" s="1"/>
      <c r="G1" s="1"/>
      <c r="H1" s="1"/>
      <c r="I1" s="1"/>
    </row>
    <row r="2" spans="1:18" ht="15.75" x14ac:dyDescent="0.25">
      <c r="A2" s="1"/>
    </row>
    <row r="3" spans="1:18" x14ac:dyDescent="0.2">
      <c r="A3" s="31"/>
      <c r="B3" s="31"/>
      <c r="C3" s="31"/>
      <c r="D3" s="27" t="s">
        <v>6</v>
      </c>
      <c r="E3" s="27" t="s">
        <v>7</v>
      </c>
      <c r="F3" s="27" t="s">
        <v>8</v>
      </c>
      <c r="G3" s="27" t="s">
        <v>9</v>
      </c>
      <c r="H3" s="27" t="s">
        <v>10</v>
      </c>
      <c r="I3" s="27" t="s">
        <v>11</v>
      </c>
      <c r="J3" s="27" t="s">
        <v>15</v>
      </c>
      <c r="K3" s="28" t="s">
        <v>16</v>
      </c>
      <c r="L3" s="2"/>
      <c r="M3" s="2"/>
      <c r="N3" s="2"/>
      <c r="O3" s="2"/>
      <c r="P3" s="2"/>
      <c r="Q3" s="2"/>
      <c r="R3" s="2"/>
    </row>
    <row r="4" spans="1:18" x14ac:dyDescent="0.2">
      <c r="A4" s="30" t="s">
        <v>19</v>
      </c>
      <c r="B4" s="30"/>
      <c r="C4" s="30"/>
      <c r="D4" s="26">
        <v>30</v>
      </c>
      <c r="E4" s="26">
        <v>25</v>
      </c>
      <c r="F4" s="26">
        <v>20</v>
      </c>
      <c r="G4" s="26">
        <v>5</v>
      </c>
      <c r="H4" s="26">
        <v>5</v>
      </c>
      <c r="I4" s="26">
        <v>5</v>
      </c>
      <c r="J4" s="26">
        <f>'8'!J4</f>
        <v>10</v>
      </c>
      <c r="K4" s="29">
        <f>SUM(D4:J4)</f>
        <v>100</v>
      </c>
    </row>
    <row r="5" spans="1:18" x14ac:dyDescent="0.2">
      <c r="A5" s="30" t="s">
        <v>20</v>
      </c>
      <c r="B5" s="30"/>
      <c r="C5" s="30"/>
      <c r="D5" s="26">
        <v>12</v>
      </c>
      <c r="E5" s="26">
        <v>10</v>
      </c>
      <c r="F5" s="26">
        <v>8</v>
      </c>
      <c r="G5" s="26">
        <v>5</v>
      </c>
      <c r="H5" s="26">
        <v>3</v>
      </c>
      <c r="I5" s="26">
        <v>3</v>
      </c>
      <c r="J5" s="26">
        <f>'8'!J5</f>
        <v>10</v>
      </c>
      <c r="K5" s="29">
        <f t="shared" ref="K5:K6" si="0">SUM(D5:J5)</f>
        <v>51</v>
      </c>
    </row>
    <row r="6" spans="1:18" x14ac:dyDescent="0.2">
      <c r="A6" s="30" t="s">
        <v>21</v>
      </c>
      <c r="B6" s="30"/>
      <c r="C6" s="30"/>
      <c r="D6" s="26">
        <v>6</v>
      </c>
      <c r="E6" s="26">
        <v>5</v>
      </c>
      <c r="F6" s="26">
        <v>8</v>
      </c>
      <c r="G6" s="26">
        <v>5</v>
      </c>
      <c r="H6" s="26">
        <v>3</v>
      </c>
      <c r="I6" s="26">
        <v>1</v>
      </c>
      <c r="J6" s="26">
        <f>'8'!J6</f>
        <v>10</v>
      </c>
      <c r="K6" s="29">
        <f t="shared" si="0"/>
        <v>38</v>
      </c>
    </row>
  </sheetData>
  <mergeCells count="4">
    <mergeCell ref="A6:C6"/>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R6"/>
  <sheetViews>
    <sheetView workbookViewId="0">
      <selection activeCell="D4" sqref="D4:I6"/>
    </sheetView>
  </sheetViews>
  <sheetFormatPr defaultRowHeight="12.75" x14ac:dyDescent="0.2"/>
  <cols>
    <col min="10" max="10" width="9.85546875" bestFit="1" customWidth="1"/>
    <col min="11" max="11" width="14.42578125" bestFit="1" customWidth="1"/>
  </cols>
  <sheetData>
    <row r="1" spans="1:18" ht="15.75" x14ac:dyDescent="0.25">
      <c r="A1" s="4" t="s">
        <v>0</v>
      </c>
      <c r="B1" s="3"/>
      <c r="C1" s="3"/>
      <c r="D1" s="3"/>
      <c r="E1" s="1"/>
      <c r="F1" s="1"/>
      <c r="G1" s="1"/>
      <c r="H1" s="1"/>
      <c r="I1" s="1"/>
    </row>
    <row r="2" spans="1:18" ht="15.75" x14ac:dyDescent="0.25">
      <c r="A2" s="1"/>
    </row>
    <row r="3" spans="1:18" x14ac:dyDescent="0.2">
      <c r="A3" s="31"/>
      <c r="B3" s="31"/>
      <c r="C3" s="31"/>
      <c r="D3" s="27" t="s">
        <v>6</v>
      </c>
      <c r="E3" s="27" t="s">
        <v>7</v>
      </c>
      <c r="F3" s="27" t="s">
        <v>8</v>
      </c>
      <c r="G3" s="27" t="s">
        <v>9</v>
      </c>
      <c r="H3" s="27" t="s">
        <v>10</v>
      </c>
      <c r="I3" s="27" t="s">
        <v>11</v>
      </c>
      <c r="J3" s="27" t="s">
        <v>15</v>
      </c>
      <c r="K3" s="28" t="s">
        <v>16</v>
      </c>
      <c r="L3" s="2"/>
      <c r="M3" s="2"/>
      <c r="N3" s="2"/>
      <c r="O3" s="2"/>
      <c r="P3" s="2"/>
      <c r="Q3" s="2"/>
      <c r="R3" s="2"/>
    </row>
    <row r="4" spans="1:18" x14ac:dyDescent="0.2">
      <c r="A4" s="30" t="s">
        <v>19</v>
      </c>
      <c r="B4" s="30"/>
      <c r="C4" s="30"/>
      <c r="D4" s="26">
        <v>24</v>
      </c>
      <c r="E4" s="26">
        <v>21</v>
      </c>
      <c r="F4" s="26">
        <v>15.6</v>
      </c>
      <c r="G4" s="26">
        <v>5</v>
      </c>
      <c r="H4" s="26">
        <v>4</v>
      </c>
      <c r="I4" s="26">
        <v>4</v>
      </c>
      <c r="J4" s="26">
        <f>'8'!J4</f>
        <v>10</v>
      </c>
      <c r="K4" s="29">
        <f>SUM(D4:J4)</f>
        <v>83.6</v>
      </c>
    </row>
    <row r="5" spans="1:18" x14ac:dyDescent="0.2">
      <c r="A5" s="30" t="s">
        <v>20</v>
      </c>
      <c r="B5" s="30"/>
      <c r="C5" s="30"/>
      <c r="D5" s="26">
        <v>24</v>
      </c>
      <c r="E5" s="26">
        <v>20</v>
      </c>
      <c r="F5" s="26">
        <v>15.2</v>
      </c>
      <c r="G5" s="26">
        <v>5</v>
      </c>
      <c r="H5" s="26">
        <v>4</v>
      </c>
      <c r="I5" s="26">
        <v>4.3</v>
      </c>
      <c r="J5" s="26">
        <f>'8'!J5</f>
        <v>10</v>
      </c>
      <c r="K5" s="29">
        <f t="shared" ref="K5:K6" si="0">SUM(D5:J5)</f>
        <v>82.5</v>
      </c>
    </row>
    <row r="6" spans="1:18" x14ac:dyDescent="0.2">
      <c r="A6" s="30" t="s">
        <v>21</v>
      </c>
      <c r="B6" s="30"/>
      <c r="C6" s="30"/>
      <c r="D6" s="26">
        <v>27.599999999999998</v>
      </c>
      <c r="E6" s="26">
        <v>22</v>
      </c>
      <c r="F6" s="26">
        <v>18.8</v>
      </c>
      <c r="G6" s="26">
        <v>5</v>
      </c>
      <c r="H6" s="26">
        <v>4.5</v>
      </c>
      <c r="I6" s="26">
        <v>4.7</v>
      </c>
      <c r="J6" s="26">
        <f>'8'!J6</f>
        <v>10</v>
      </c>
      <c r="K6" s="29">
        <f t="shared" si="0"/>
        <v>92.6</v>
      </c>
    </row>
  </sheetData>
  <mergeCells count="4">
    <mergeCell ref="A6:C6"/>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R6"/>
  <sheetViews>
    <sheetView workbookViewId="0">
      <selection activeCell="D4" sqref="D4:I6"/>
    </sheetView>
  </sheetViews>
  <sheetFormatPr defaultRowHeight="12.75" x14ac:dyDescent="0.2"/>
  <cols>
    <col min="10" max="10" width="9.85546875" bestFit="1" customWidth="1"/>
    <col min="11" max="11" width="14.42578125" bestFit="1" customWidth="1"/>
  </cols>
  <sheetData>
    <row r="1" spans="1:18" ht="15.75" x14ac:dyDescent="0.25">
      <c r="A1" s="4" t="s">
        <v>0</v>
      </c>
      <c r="B1" s="3"/>
      <c r="C1" s="3"/>
      <c r="D1" s="3"/>
      <c r="E1" s="1"/>
      <c r="F1" s="1"/>
      <c r="G1" s="1"/>
      <c r="H1" s="1"/>
      <c r="I1" s="1"/>
    </row>
    <row r="2" spans="1:18" ht="15.75" x14ac:dyDescent="0.25">
      <c r="A2" s="1"/>
    </row>
    <row r="3" spans="1:18" x14ac:dyDescent="0.2">
      <c r="A3" s="31"/>
      <c r="B3" s="31"/>
      <c r="C3" s="31"/>
      <c r="D3" s="27" t="s">
        <v>6</v>
      </c>
      <c r="E3" s="27" t="s">
        <v>7</v>
      </c>
      <c r="F3" s="27" t="s">
        <v>8</v>
      </c>
      <c r="G3" s="27" t="s">
        <v>9</v>
      </c>
      <c r="H3" s="27" t="s">
        <v>10</v>
      </c>
      <c r="I3" s="27" t="s">
        <v>11</v>
      </c>
      <c r="J3" s="27" t="s">
        <v>15</v>
      </c>
      <c r="K3" s="28" t="s">
        <v>16</v>
      </c>
      <c r="L3" s="2"/>
      <c r="M3" s="2"/>
      <c r="N3" s="2"/>
      <c r="O3" s="2"/>
      <c r="P3" s="2"/>
      <c r="Q3" s="2"/>
      <c r="R3" s="2"/>
    </row>
    <row r="4" spans="1:18" x14ac:dyDescent="0.2">
      <c r="A4" s="30" t="s">
        <v>19</v>
      </c>
      <c r="B4" s="30"/>
      <c r="C4" s="30"/>
      <c r="D4" s="26">
        <v>24</v>
      </c>
      <c r="E4" s="26">
        <v>20</v>
      </c>
      <c r="F4" s="26">
        <v>16</v>
      </c>
      <c r="G4" s="26">
        <v>3</v>
      </c>
      <c r="H4" s="26">
        <v>4</v>
      </c>
      <c r="I4" s="26">
        <v>4</v>
      </c>
      <c r="J4" s="26">
        <f>'8'!J4</f>
        <v>10</v>
      </c>
      <c r="K4" s="29">
        <f>SUM(D4:J4)</f>
        <v>81</v>
      </c>
    </row>
    <row r="5" spans="1:18" x14ac:dyDescent="0.2">
      <c r="A5" s="30" t="s">
        <v>20</v>
      </c>
      <c r="B5" s="30"/>
      <c r="C5" s="30"/>
      <c r="D5" s="26">
        <v>24</v>
      </c>
      <c r="E5" s="26">
        <v>18.75</v>
      </c>
      <c r="F5" s="26">
        <v>16</v>
      </c>
      <c r="G5" s="26">
        <v>3</v>
      </c>
      <c r="H5" s="26">
        <v>4</v>
      </c>
      <c r="I5" s="26">
        <v>4</v>
      </c>
      <c r="J5" s="26">
        <f>'8'!J5</f>
        <v>10</v>
      </c>
      <c r="K5" s="29">
        <f t="shared" ref="K5:K6" si="0">SUM(D5:J5)</f>
        <v>79.75</v>
      </c>
    </row>
    <row r="6" spans="1:18" x14ac:dyDescent="0.2">
      <c r="A6" s="30" t="s">
        <v>21</v>
      </c>
      <c r="B6" s="30"/>
      <c r="C6" s="30"/>
      <c r="D6" s="26">
        <v>24</v>
      </c>
      <c r="E6" s="26">
        <v>22.5</v>
      </c>
      <c r="F6" s="26">
        <v>16</v>
      </c>
      <c r="G6" s="26">
        <v>3</v>
      </c>
      <c r="H6" s="26">
        <v>4</v>
      </c>
      <c r="I6" s="26">
        <v>4</v>
      </c>
      <c r="J6" s="26">
        <f>'8'!J6</f>
        <v>10</v>
      </c>
      <c r="K6" s="29">
        <f t="shared" si="0"/>
        <v>83.5</v>
      </c>
    </row>
  </sheetData>
  <mergeCells count="4">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R6"/>
  <sheetViews>
    <sheetView workbookViewId="0">
      <selection activeCell="D4" sqref="D4:I6"/>
    </sheetView>
  </sheetViews>
  <sheetFormatPr defaultRowHeight="12.75" x14ac:dyDescent="0.2"/>
  <cols>
    <col min="10" max="10" width="9.85546875" bestFit="1" customWidth="1"/>
    <col min="11" max="11" width="14.42578125" bestFit="1" customWidth="1"/>
  </cols>
  <sheetData>
    <row r="1" spans="1:18" ht="15.75" x14ac:dyDescent="0.25">
      <c r="A1" s="4" t="s">
        <v>0</v>
      </c>
      <c r="B1" s="3"/>
      <c r="C1" s="3"/>
      <c r="D1" s="3"/>
      <c r="E1" s="1"/>
      <c r="F1" s="1"/>
      <c r="G1" s="1"/>
      <c r="H1" s="1"/>
      <c r="I1" s="1"/>
    </row>
    <row r="2" spans="1:18" ht="15.75" x14ac:dyDescent="0.25">
      <c r="A2" s="1"/>
    </row>
    <row r="3" spans="1:18" x14ac:dyDescent="0.2">
      <c r="A3" s="31"/>
      <c r="B3" s="31"/>
      <c r="C3" s="31"/>
      <c r="D3" s="27" t="s">
        <v>6</v>
      </c>
      <c r="E3" s="27" t="s">
        <v>7</v>
      </c>
      <c r="F3" s="27" t="s">
        <v>8</v>
      </c>
      <c r="G3" s="27" t="s">
        <v>9</v>
      </c>
      <c r="H3" s="27" t="s">
        <v>10</v>
      </c>
      <c r="I3" s="27" t="s">
        <v>11</v>
      </c>
      <c r="J3" s="27" t="s">
        <v>15</v>
      </c>
      <c r="K3" s="28" t="s">
        <v>16</v>
      </c>
      <c r="L3" s="2"/>
      <c r="M3" s="2"/>
      <c r="N3" s="2"/>
      <c r="O3" s="2"/>
      <c r="P3" s="2"/>
      <c r="Q3" s="2"/>
      <c r="R3" s="2"/>
    </row>
    <row r="4" spans="1:18" x14ac:dyDescent="0.2">
      <c r="A4" s="30" t="s">
        <v>19</v>
      </c>
      <c r="B4" s="30"/>
      <c r="C4" s="30"/>
      <c r="D4" s="26">
        <v>24</v>
      </c>
      <c r="E4" s="26">
        <v>20</v>
      </c>
      <c r="F4" s="26">
        <v>16</v>
      </c>
      <c r="G4" s="26">
        <v>4</v>
      </c>
      <c r="H4" s="26">
        <v>4</v>
      </c>
      <c r="I4" s="26">
        <v>4</v>
      </c>
      <c r="J4" s="26">
        <f>'8'!J4</f>
        <v>10</v>
      </c>
      <c r="K4" s="29">
        <f>SUM(D4:J4)</f>
        <v>82</v>
      </c>
    </row>
    <row r="5" spans="1:18" x14ac:dyDescent="0.2">
      <c r="A5" s="30" t="s">
        <v>20</v>
      </c>
      <c r="B5" s="30"/>
      <c r="C5" s="30"/>
      <c r="D5" s="26">
        <v>21</v>
      </c>
      <c r="E5" s="26">
        <v>17.5</v>
      </c>
      <c r="F5" s="26">
        <v>14</v>
      </c>
      <c r="G5" s="26">
        <v>3.5</v>
      </c>
      <c r="H5" s="26">
        <v>4</v>
      </c>
      <c r="I5" s="26">
        <v>4.5</v>
      </c>
      <c r="J5" s="26">
        <f>'8'!J5</f>
        <v>10</v>
      </c>
      <c r="K5" s="29">
        <f t="shared" ref="K5:K6" si="0">SUM(D5:J5)</f>
        <v>74.5</v>
      </c>
    </row>
    <row r="6" spans="1:18" x14ac:dyDescent="0.2">
      <c r="A6" s="30" t="s">
        <v>21</v>
      </c>
      <c r="B6" s="30"/>
      <c r="C6" s="30"/>
      <c r="D6" s="26">
        <v>18</v>
      </c>
      <c r="E6" s="26">
        <v>15</v>
      </c>
      <c r="F6" s="26">
        <v>12</v>
      </c>
      <c r="G6" s="26">
        <v>4</v>
      </c>
      <c r="H6" s="26">
        <v>4</v>
      </c>
      <c r="I6" s="26">
        <v>4.5</v>
      </c>
      <c r="J6" s="26">
        <f>'8'!J6</f>
        <v>10</v>
      </c>
      <c r="K6" s="29">
        <f t="shared" si="0"/>
        <v>67.5</v>
      </c>
    </row>
  </sheetData>
  <mergeCells count="4">
    <mergeCell ref="A3:C3"/>
    <mergeCell ref="A4:C4"/>
    <mergeCell ref="A5:C5"/>
    <mergeCell ref="A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R6"/>
  <sheetViews>
    <sheetView workbookViewId="0">
      <selection activeCell="D4" sqref="D4:I6"/>
    </sheetView>
  </sheetViews>
  <sheetFormatPr defaultRowHeight="12.75" x14ac:dyDescent="0.2"/>
  <cols>
    <col min="10" max="10" width="9.85546875" bestFit="1" customWidth="1"/>
    <col min="11" max="11" width="14.42578125" bestFit="1" customWidth="1"/>
  </cols>
  <sheetData>
    <row r="1" spans="1:18" ht="15.75" x14ac:dyDescent="0.25">
      <c r="A1" s="4" t="s">
        <v>0</v>
      </c>
      <c r="B1" s="3"/>
      <c r="C1" s="3"/>
      <c r="D1" s="3"/>
      <c r="E1" s="1"/>
      <c r="F1" s="1"/>
      <c r="G1" s="1"/>
      <c r="H1" s="1"/>
      <c r="I1" s="1"/>
    </row>
    <row r="2" spans="1:18" ht="15.75" x14ac:dyDescent="0.25">
      <c r="A2" s="1"/>
    </row>
    <row r="3" spans="1:18" x14ac:dyDescent="0.2">
      <c r="A3" s="31"/>
      <c r="B3" s="31"/>
      <c r="C3" s="31"/>
      <c r="D3" s="27" t="s">
        <v>6</v>
      </c>
      <c r="E3" s="27" t="s">
        <v>7</v>
      </c>
      <c r="F3" s="27" t="s">
        <v>8</v>
      </c>
      <c r="G3" s="27" t="s">
        <v>9</v>
      </c>
      <c r="H3" s="27" t="s">
        <v>10</v>
      </c>
      <c r="I3" s="27" t="s">
        <v>11</v>
      </c>
      <c r="J3" s="27" t="s">
        <v>15</v>
      </c>
      <c r="K3" s="28" t="s">
        <v>16</v>
      </c>
      <c r="L3" s="2"/>
      <c r="M3" s="2"/>
      <c r="N3" s="2"/>
      <c r="O3" s="2"/>
      <c r="P3" s="2"/>
      <c r="Q3" s="2"/>
      <c r="R3" s="2"/>
    </row>
    <row r="4" spans="1:18" x14ac:dyDescent="0.2">
      <c r="A4" s="30" t="s">
        <v>19</v>
      </c>
      <c r="B4" s="30"/>
      <c r="C4" s="30"/>
      <c r="D4" s="26">
        <v>20.399999999999999</v>
      </c>
      <c r="E4" s="26">
        <v>17.5</v>
      </c>
      <c r="F4" s="26">
        <v>12</v>
      </c>
      <c r="G4" s="26">
        <v>3.1</v>
      </c>
      <c r="H4" s="26">
        <v>3</v>
      </c>
      <c r="I4" s="26">
        <v>3</v>
      </c>
      <c r="J4" s="26">
        <f>'8'!J4</f>
        <v>10</v>
      </c>
      <c r="K4" s="29">
        <f>SUM(D4:J4)</f>
        <v>69</v>
      </c>
    </row>
    <row r="5" spans="1:18" x14ac:dyDescent="0.2">
      <c r="A5" s="30" t="s">
        <v>20</v>
      </c>
      <c r="B5" s="30"/>
      <c r="C5" s="30"/>
      <c r="D5" s="26">
        <v>27</v>
      </c>
      <c r="E5" s="26">
        <v>20</v>
      </c>
      <c r="F5" s="26">
        <v>16</v>
      </c>
      <c r="G5" s="26">
        <v>4.5999999999999996</v>
      </c>
      <c r="H5" s="26">
        <v>4</v>
      </c>
      <c r="I5" s="26">
        <v>5</v>
      </c>
      <c r="J5" s="26">
        <f>'8'!J5</f>
        <v>10</v>
      </c>
      <c r="K5" s="29">
        <f t="shared" ref="K5:K6" si="0">SUM(D5:J5)</f>
        <v>86.6</v>
      </c>
    </row>
    <row r="6" spans="1:18" x14ac:dyDescent="0.2">
      <c r="A6" s="30" t="s">
        <v>21</v>
      </c>
      <c r="B6" s="30"/>
      <c r="C6" s="30"/>
      <c r="D6" s="26">
        <v>27.599999999999998</v>
      </c>
      <c r="E6" s="26">
        <v>20</v>
      </c>
      <c r="F6" s="26">
        <v>14</v>
      </c>
      <c r="G6" s="26">
        <v>4.8</v>
      </c>
      <c r="H6" s="26">
        <v>4</v>
      </c>
      <c r="I6" s="26">
        <v>4.5</v>
      </c>
      <c r="J6" s="26">
        <f>'8'!J6</f>
        <v>10</v>
      </c>
      <c r="K6" s="29">
        <f t="shared" si="0"/>
        <v>84.899999999999991</v>
      </c>
    </row>
  </sheetData>
  <mergeCells count="4">
    <mergeCell ref="A3:C3"/>
    <mergeCell ref="A4:C4"/>
    <mergeCell ref="A5:C5"/>
    <mergeCell ref="A6:C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898D1-57D3-46D5-8C06-266579CE485B}">
  <sheetPr>
    <tabColor rgb="FF00B0F0"/>
  </sheetPr>
  <dimension ref="A1:R6"/>
  <sheetViews>
    <sheetView workbookViewId="0">
      <selection activeCell="J14" sqref="J14"/>
    </sheetView>
  </sheetViews>
  <sheetFormatPr defaultRowHeight="12.75" x14ac:dyDescent="0.2"/>
  <cols>
    <col min="10" max="10" width="9.85546875" bestFit="1" customWidth="1"/>
    <col min="11" max="11" width="14.42578125" bestFit="1" customWidth="1"/>
  </cols>
  <sheetData>
    <row r="1" spans="1:18" ht="15.75" x14ac:dyDescent="0.25">
      <c r="A1" s="4" t="s">
        <v>0</v>
      </c>
      <c r="B1" s="3"/>
      <c r="C1" s="3"/>
      <c r="D1" s="3"/>
      <c r="E1" s="1"/>
      <c r="F1" s="1"/>
      <c r="G1" s="1"/>
      <c r="H1" s="1"/>
      <c r="I1" s="1"/>
    </row>
    <row r="2" spans="1:18" ht="15.75" x14ac:dyDescent="0.25">
      <c r="A2" s="1"/>
    </row>
    <row r="3" spans="1:18" x14ac:dyDescent="0.2">
      <c r="A3" s="31"/>
      <c r="B3" s="31"/>
      <c r="C3" s="31"/>
      <c r="D3" s="27" t="s">
        <v>6</v>
      </c>
      <c r="E3" s="27" t="s">
        <v>7</v>
      </c>
      <c r="F3" s="27" t="s">
        <v>8</v>
      </c>
      <c r="G3" s="27" t="s">
        <v>9</v>
      </c>
      <c r="H3" s="27" t="s">
        <v>10</v>
      </c>
      <c r="I3" s="27" t="s">
        <v>11</v>
      </c>
      <c r="J3" s="27" t="s">
        <v>15</v>
      </c>
      <c r="K3" s="28" t="s">
        <v>16</v>
      </c>
      <c r="L3" s="2"/>
      <c r="M3" s="2"/>
      <c r="N3" s="2"/>
      <c r="O3" s="2"/>
      <c r="P3" s="2"/>
      <c r="Q3" s="2"/>
      <c r="R3" s="2"/>
    </row>
    <row r="4" spans="1:18" x14ac:dyDescent="0.2">
      <c r="A4" s="30" t="s">
        <v>19</v>
      </c>
      <c r="B4" s="30"/>
      <c r="C4" s="30"/>
      <c r="D4" s="26"/>
      <c r="E4" s="26"/>
      <c r="F4" s="26"/>
      <c r="G4" s="26"/>
      <c r="H4" s="26"/>
      <c r="I4" s="26"/>
      <c r="J4" s="26">
        <v>10</v>
      </c>
      <c r="K4" s="29">
        <f>SUM(D4:J4)</f>
        <v>10</v>
      </c>
    </row>
    <row r="5" spans="1:18" x14ac:dyDescent="0.2">
      <c r="A5" s="30" t="s">
        <v>20</v>
      </c>
      <c r="B5" s="30"/>
      <c r="C5" s="30"/>
      <c r="D5" s="26"/>
      <c r="E5" s="26"/>
      <c r="F5" s="26"/>
      <c r="G5" s="26"/>
      <c r="H5" s="26"/>
      <c r="I5" s="26"/>
      <c r="J5" s="26">
        <v>10</v>
      </c>
      <c r="K5" s="29">
        <f t="shared" ref="K5:K6" si="0">SUM(D5:J5)</f>
        <v>10</v>
      </c>
    </row>
    <row r="6" spans="1:18" x14ac:dyDescent="0.2">
      <c r="A6" s="30" t="s">
        <v>21</v>
      </c>
      <c r="B6" s="30"/>
      <c r="C6" s="30"/>
      <c r="D6" s="26"/>
      <c r="E6" s="26"/>
      <c r="F6" s="26"/>
      <c r="G6" s="26"/>
      <c r="H6" s="26"/>
      <c r="I6" s="26"/>
      <c r="J6" s="26">
        <v>10</v>
      </c>
      <c r="K6" s="29">
        <f t="shared" si="0"/>
        <v>10</v>
      </c>
    </row>
  </sheetData>
  <mergeCells count="4">
    <mergeCell ref="A3:C3"/>
    <mergeCell ref="A4:C4"/>
    <mergeCell ref="A5:C5"/>
    <mergeCell ref="A6:C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5"/>
  <sheetViews>
    <sheetView workbookViewId="0">
      <selection activeCell="F21" sqref="F21"/>
    </sheetView>
  </sheetViews>
  <sheetFormatPr defaultColWidth="9.140625" defaultRowHeight="15" x14ac:dyDescent="0.2"/>
  <cols>
    <col min="1" max="1" width="33" style="7" customWidth="1"/>
    <col min="2" max="2" width="8.28515625" style="7" bestFit="1" customWidth="1"/>
    <col min="3" max="3" width="7" style="7" bestFit="1" customWidth="1"/>
    <col min="4" max="4" width="8.28515625" style="7" bestFit="1" customWidth="1"/>
    <col min="5" max="8" width="7.7109375" style="7" customWidth="1"/>
    <col min="9" max="9" width="8.85546875" style="7" customWidth="1"/>
    <col min="10" max="10" width="7.5703125" style="7" customWidth="1"/>
    <col min="11" max="16384" width="9.140625" style="7"/>
  </cols>
  <sheetData>
    <row r="1" spans="1:10" ht="15.75" x14ac:dyDescent="0.25">
      <c r="A1" s="5" t="s">
        <v>12</v>
      </c>
      <c r="B1" s="6"/>
      <c r="C1" s="5"/>
      <c r="D1" s="5"/>
      <c r="E1" s="5"/>
      <c r="F1" s="5"/>
      <c r="G1" s="5"/>
      <c r="H1" s="5"/>
      <c r="I1" s="5"/>
      <c r="J1" s="5"/>
    </row>
    <row r="2" spans="1:10" ht="6" customHeight="1" x14ac:dyDescent="0.25">
      <c r="A2" s="5"/>
      <c r="B2" s="6"/>
      <c r="C2" s="5"/>
      <c r="D2" s="5"/>
      <c r="E2" s="5"/>
      <c r="F2" s="5"/>
      <c r="G2" s="5"/>
      <c r="H2" s="5"/>
      <c r="I2" s="5"/>
      <c r="J2" s="5"/>
    </row>
    <row r="3" spans="1:10" ht="15.75" x14ac:dyDescent="0.25">
      <c r="A3" s="32" t="s">
        <v>22</v>
      </c>
      <c r="B3" s="32"/>
      <c r="C3" s="32"/>
      <c r="D3" s="32"/>
      <c r="E3" s="32"/>
      <c r="F3" s="32"/>
      <c r="G3" s="32"/>
      <c r="H3" s="32"/>
      <c r="I3" s="32"/>
      <c r="J3" s="32"/>
    </row>
    <row r="4" spans="1:10" x14ac:dyDescent="0.2">
      <c r="A4" s="6"/>
      <c r="B4" s="6"/>
      <c r="C4" s="6"/>
      <c r="D4" s="6"/>
      <c r="E4" s="6"/>
      <c r="F4" s="6"/>
      <c r="G4" s="6"/>
      <c r="H4" s="6"/>
      <c r="I4" s="6"/>
      <c r="J4" s="6"/>
    </row>
    <row r="5" spans="1:10" ht="15.75" x14ac:dyDescent="0.25">
      <c r="F5" s="16"/>
      <c r="I5" s="15"/>
      <c r="J5" s="8"/>
    </row>
    <row r="6" spans="1:10" s="11" customFormat="1" ht="135" customHeight="1" x14ac:dyDescent="0.2">
      <c r="A6" s="9"/>
      <c r="B6" s="10" t="s">
        <v>1</v>
      </c>
      <c r="C6" s="10" t="s">
        <v>2</v>
      </c>
      <c r="D6" s="10" t="s">
        <v>3</v>
      </c>
      <c r="E6" s="10" t="s">
        <v>4</v>
      </c>
      <c r="F6" s="10" t="s">
        <v>5</v>
      </c>
      <c r="G6" s="10" t="s">
        <v>17</v>
      </c>
      <c r="H6" s="10" t="s">
        <v>18</v>
      </c>
      <c r="I6" s="17" t="s">
        <v>14</v>
      </c>
      <c r="J6" s="14" t="s">
        <v>13</v>
      </c>
    </row>
    <row r="7" spans="1:10" s="21" customFormat="1" ht="16.5" customHeight="1" x14ac:dyDescent="0.2">
      <c r="A7" s="23" t="str">
        <f>'1'!A4:C4</f>
        <v>Lake Flato</v>
      </c>
      <c r="B7" s="25">
        <f>'1'!K4</f>
        <v>100</v>
      </c>
      <c r="C7" s="25">
        <f>'2'!K4</f>
        <v>94</v>
      </c>
      <c r="D7" s="25">
        <f>'3'!K4</f>
        <v>100</v>
      </c>
      <c r="E7" s="25">
        <f>'4'!K4</f>
        <v>83.6</v>
      </c>
      <c r="F7" s="25">
        <f>'5'!K4</f>
        <v>81</v>
      </c>
      <c r="G7" s="25">
        <f>'6'!K4</f>
        <v>82</v>
      </c>
      <c r="H7" s="25">
        <f>'7'!K4</f>
        <v>69</v>
      </c>
      <c r="I7" s="22">
        <f>AVERAGE(B7:H7)</f>
        <v>87.085714285714289</v>
      </c>
      <c r="J7" s="24">
        <f>RANK(I7,$I$7:$I$9,0)</f>
        <v>1</v>
      </c>
    </row>
    <row r="8" spans="1:10" ht="16.5" customHeight="1" x14ac:dyDescent="0.2">
      <c r="A8" s="12" t="str">
        <f>'1'!A5:C5</f>
        <v>Page</v>
      </c>
      <c r="B8" s="20">
        <f>'1'!K5</f>
        <v>62.5</v>
      </c>
      <c r="C8" s="20">
        <f>'2'!K5</f>
        <v>85</v>
      </c>
      <c r="D8" s="20">
        <f>'3'!K5</f>
        <v>51</v>
      </c>
      <c r="E8" s="20">
        <f>'4'!K5</f>
        <v>82.5</v>
      </c>
      <c r="F8" s="20">
        <f>'5'!K5</f>
        <v>79.75</v>
      </c>
      <c r="G8" s="20">
        <f>'6'!K5</f>
        <v>74.5</v>
      </c>
      <c r="H8" s="20">
        <f>'7'!K5</f>
        <v>86.6</v>
      </c>
      <c r="I8" s="18">
        <f t="shared" ref="I8:I9" si="0">AVERAGE(B8:H8)</f>
        <v>74.55</v>
      </c>
      <c r="J8" s="19">
        <f t="shared" ref="J8:J9" si="1">RANK(I8,$I$7:$I$9,0)</f>
        <v>2</v>
      </c>
    </row>
    <row r="9" spans="1:10" ht="16.5" customHeight="1" x14ac:dyDescent="0.2">
      <c r="A9" s="12" t="str">
        <f>'1'!A6:C6</f>
        <v>PBK</v>
      </c>
      <c r="B9" s="20">
        <f>'1'!K6</f>
        <v>58.1</v>
      </c>
      <c r="C9" s="20">
        <f>'2'!K6</f>
        <v>83</v>
      </c>
      <c r="D9" s="20">
        <f>'3'!K6</f>
        <v>38</v>
      </c>
      <c r="E9" s="20">
        <f>'4'!K6</f>
        <v>92.6</v>
      </c>
      <c r="F9" s="20">
        <f>'5'!K6</f>
        <v>83.5</v>
      </c>
      <c r="G9" s="20">
        <f>'6'!K6</f>
        <v>67.5</v>
      </c>
      <c r="H9" s="20">
        <f>'7'!K6</f>
        <v>84.899999999999991</v>
      </c>
      <c r="I9" s="18">
        <f t="shared" si="0"/>
        <v>72.514285714285705</v>
      </c>
      <c r="J9" s="19">
        <f t="shared" si="1"/>
        <v>3</v>
      </c>
    </row>
    <row r="15" spans="1:10" x14ac:dyDescent="0.2">
      <c r="A15" s="13"/>
    </row>
  </sheetData>
  <mergeCells count="1">
    <mergeCell ref="A3:J3"/>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1</vt:lpstr>
      <vt:lpstr>2</vt:lpstr>
      <vt:lpstr>3</vt:lpstr>
      <vt:lpstr>4</vt:lpstr>
      <vt:lpstr>5</vt:lpstr>
      <vt:lpstr>6</vt:lpstr>
      <vt:lpstr>7</vt:lpstr>
      <vt:lpstr>8</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2023-06-05T15:42:50Z</dcterms:modified>
</cp:coreProperties>
</file>