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T:\PURCHASING_New\01_Archives\FY2023\Bid Evaluations - Clean\"/>
    </mc:Choice>
  </mc:AlternateContent>
  <xr:revisionPtr revIDLastSave="0" documentId="8_{CD7DBB4F-51E7-4840-9606-9C5C5392C1E6}" xr6:coauthVersionLast="47" xr6:coauthVersionMax="47" xr10:uidLastSave="{00000000-0000-0000-0000-000000000000}"/>
  <bookViews>
    <workbookView xWindow="-120" yWindow="-120" windowWidth="25440" windowHeight="15390" activeTab="6" xr2:uid="{00000000-000D-0000-FFFF-FFFF00000000}"/>
  </bookViews>
  <sheets>
    <sheet name="Evaluator 1" sheetId="2" r:id="rId1"/>
    <sheet name="Evaluator 2" sheetId="3" r:id="rId2"/>
    <sheet name="Evaluator 3" sheetId="5" r:id="rId3"/>
    <sheet name="Evaluator 4" sheetId="9" r:id="rId4"/>
    <sheet name="Evaluator 5" sheetId="10" r:id="rId5"/>
    <sheet name="Summary" sheetId="1" r:id="rId6"/>
    <sheet name="Evaluation" sheetId="11"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 l="1"/>
  <c r="I4" i="10"/>
  <c r="A8" i="1"/>
  <c r="A9" i="1"/>
  <c r="A10" i="1"/>
  <c r="A11" i="1"/>
  <c r="A7" i="1"/>
  <c r="J8" i="1" l="1"/>
  <c r="J9" i="1"/>
  <c r="J10" i="1"/>
  <c r="J11" i="1"/>
  <c r="J7" i="1"/>
  <c r="J6" i="1"/>
  <c r="F11" i="1"/>
  <c r="C8" i="1"/>
  <c r="C9" i="1"/>
  <c r="C10" i="1"/>
  <c r="C11" i="1"/>
  <c r="B8" i="1"/>
  <c r="B9" i="1"/>
  <c r="B10" i="1"/>
  <c r="B11" i="1"/>
  <c r="C7" i="1"/>
  <c r="I8" i="10"/>
  <c r="I5" i="10"/>
  <c r="F8" i="1" s="1"/>
  <c r="I6" i="10"/>
  <c r="F9" i="1" s="1"/>
  <c r="I7" i="10"/>
  <c r="F10" i="1" s="1"/>
  <c r="F7" i="1"/>
  <c r="I8" i="9" l="1"/>
  <c r="E11" i="1" s="1"/>
  <c r="I7" i="9"/>
  <c r="E10" i="1" s="1"/>
  <c r="I6" i="9"/>
  <c r="E9" i="1" s="1"/>
  <c r="I5" i="9"/>
  <c r="E8" i="1" s="1"/>
  <c r="I4" i="9"/>
  <c r="E7" i="1" s="1"/>
  <c r="I8" i="5"/>
  <c r="D11" i="1" s="1"/>
  <c r="I7" i="5"/>
  <c r="D10" i="1" s="1"/>
  <c r="I6" i="5"/>
  <c r="D9" i="1" s="1"/>
  <c r="G9" i="1" s="1"/>
  <c r="I5" i="5"/>
  <c r="D8" i="1" s="1"/>
  <c r="I4" i="5"/>
  <c r="D7" i="1" s="1"/>
  <c r="I8" i="3"/>
  <c r="I7" i="3"/>
  <c r="I6" i="3"/>
  <c r="I5" i="3"/>
  <c r="I4" i="3"/>
  <c r="I5" i="2"/>
  <c r="I6" i="2"/>
  <c r="I7" i="2"/>
  <c r="I8" i="2"/>
  <c r="K7" i="1"/>
  <c r="K9" i="1"/>
  <c r="L9" i="1" s="1"/>
  <c r="K8" i="1"/>
  <c r="K10" i="1"/>
  <c r="K11" i="1"/>
  <c r="L8" i="1" l="1"/>
  <c r="L11" i="1"/>
  <c r="L10" i="1"/>
  <c r="L7" i="1"/>
  <c r="G10" i="1"/>
  <c r="N10" i="1" s="1"/>
  <c r="G11" i="1"/>
  <c r="N11" i="1" s="1"/>
  <c r="B7" i="1"/>
  <c r="G7" i="1" l="1"/>
  <c r="N9" i="1"/>
  <c r="G8" i="1"/>
  <c r="N8" i="1" s="1"/>
  <c r="N7" i="1" l="1"/>
  <c r="O9" i="1" s="1"/>
  <c r="H9" i="1"/>
  <c r="H8" i="1"/>
  <c r="H10" i="1"/>
  <c r="H11" i="1"/>
  <c r="H7" i="1"/>
  <c r="O10" i="1" l="1"/>
  <c r="O7" i="1"/>
  <c r="O11" i="1"/>
  <c r="O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390C9EE3-3D5F-4FFD-81D3-0CD4C1913AC5}">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<sst xmlns="http://schemas.openxmlformats.org/spreadsheetml/2006/main" count="107" uniqueCount="50">
  <si>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</si>
  <si>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</si>
  <si>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</si>
  <si>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</si>
  <si>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</si>
  <si>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</si>
  <si>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</si>
  <si>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</si>
  <si>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</si>
  <si>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</si>
  <si>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</si>
  <si>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</si>
  <si>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</si>
  <si>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</si>
  <si>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</si>
  <si>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</si>
  <si>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</si>
  <si>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</si>
  <si>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</si>
  <si>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</si>
  <si>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</si>
  <si>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</si>
  <si>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</si>
  <si>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Cre8ad8 Llc</t>
  </si>
  <si>
    <t>IBS Custom Programs</t>
  </si>
  <si>
    <t>Millennium Tours</t>
  </si>
  <si>
    <t>O'Ready</t>
  </si>
  <si>
    <t>Southbridge Access</t>
  </si>
  <si>
    <t xml:space="preserve"> </t>
  </si>
  <si>
    <t>RFP730-23024 Study Abroad Singapore</t>
  </si>
  <si>
    <t xml:space="preserve">University of Houston Evaluation Matrix </t>
  </si>
  <si>
    <t xml:space="preserve">RFP730-23024 Study Abroad Singapore </t>
  </si>
  <si>
    <t>Name</t>
  </si>
  <si>
    <t>Evaluation Due Date</t>
  </si>
  <si>
    <t>January 4th, 2023</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</si>
  <si>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</si>
  <si>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</si>
  <si>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</si>
  <si>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</si>
  <si>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</si>
  <si>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</si>
  <si>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</si>
  <si>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 xml:space="preserve">Past performance with UHS </t>
  </si>
  <si>
    <t xml:space="preserve">Demonstrated experience performing the requested services for higher education institutions  </t>
  </si>
  <si>
    <t xml:space="preserve">Demonstrated ability and willingness to meet timelines and deadlines   </t>
  </si>
  <si>
    <t xml:space="preserve">Administrative, financial reporting, operational and management structure in place to satisfy service requirements  </t>
  </si>
  <si>
    <t>Points (1-5)</t>
  </si>
  <si>
    <t xml:space="preserve">Committee Members: </t>
  </si>
  <si>
    <t>Updated: 10/19</t>
  </si>
  <si>
    <t>Overall Pricing **ONLY XXXXXX WILL EVALUATE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</si>
</sst>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9">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15" fillId="0" borderId="0"/>
    <xf numFmtId="0" fontId="15" fillId="2" borderId="1" applyNumberFormat="0" applyFont="0" applyAlignment="0" applyProtection="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45" fillId="0" borderId="0" applyNumberFormat="0" applyFill="0" applyBorder="0" applyAlignment="0" applyProtection="0"/>
  </cellStyleXfs>
  <cellXfs count="75">
    <xf numFmtId="0" fontId="0" fillId="0" borderId="0" xfId="0"/>
    <xf numFmtId="0" fontId="13" fillId="0" borderId="0" xfId="0" applyFont="1"/>
    <xf numFmtId="0" fontId="15" fillId="0" borderId="0" xfId="0" applyFont="1"/>
    <xf numFmtId="0" fontId="13" fillId="0" borderId="0" xfId="0" applyFont="1" applyAlignment="1">
      <alignment horizontal="left"/>
    </xf>
    <xf numFmtId="0" fontId="36" fillId="0" borderId="10" xfId="47" applyFont="1" applyBorder="1" applyAlignment="1">
      <alignment horizontal="right"/>
    </xf>
    <xf numFmtId="0" fontId="37" fillId="0" borderId="10" xfId="47" applyFont="1" applyBorder="1" applyAlignment="1">
      <alignment horizontal="right"/>
    </xf>
    <xf numFmtId="0" fontId="38" fillId="0" borderId="10" xfId="47" applyFont="1" applyBorder="1" applyAlignment="1">
      <alignment horizontal="right"/>
    </xf>
    <xf numFmtId="0" fontId="38" fillId="0" borderId="0" xfId="0" applyFont="1"/>
    <xf numFmtId="0" fontId="39" fillId="0" borderId="0" xfId="0" applyFont="1" applyAlignment="1">
      <alignment horizontal="left"/>
    </xf>
    <xf numFmtId="0" fontId="39" fillId="25" borderId="0" xfId="0" applyFont="1" applyFill="1"/>
    <xf numFmtId="0" fontId="40" fillId="25" borderId="0" xfId="0" applyFont="1" applyFill="1"/>
    <xf numFmtId="0" fontId="13" fillId="25" borderId="0" xfId="0" applyFont="1" applyFill="1"/>
    <xf numFmtId="0" fontId="14" fillId="25" borderId="0" xfId="0" applyFont="1" applyFill="1"/>
    <xf numFmtId="0" fontId="13" fillId="25" borderId="0" xfId="0" applyFont="1" applyFill="1" applyAlignment="1">
      <alignment horizontal="left" vertical="center"/>
    </xf>
    <xf numFmtId="0" fontId="13" fillId="25" borderId="0" xfId="0" applyFont="1" applyFill="1" applyAlignment="1">
      <alignment horizontal="right" textRotation="90" wrapText="1"/>
    </xf>
    <xf numFmtId="0" fontId="34" fillId="25" borderId="0" xfId="0" applyFont="1" applyFill="1" applyAlignment="1">
      <alignment horizontal="right" textRotation="90" wrapText="1"/>
    </xf>
    <xf numFmtId="0" fontId="13" fillId="25" borderId="0" xfId="0" applyFont="1" applyFill="1" applyAlignment="1">
      <alignment horizontal="center" vertical="center"/>
    </xf>
    <xf numFmtId="4" fontId="14" fillId="25" borderId="11" xfId="0" applyNumberFormat="1" applyFont="1" applyFill="1" applyBorder="1" applyAlignment="1">
      <alignment horizontal="right"/>
    </xf>
    <xf numFmtId="4" fontId="14" fillId="25" borderId="12" xfId="0" applyNumberFormat="1" applyFont="1" applyFill="1" applyBorder="1" applyAlignment="1">
      <alignment horizontal="right"/>
    </xf>
    <xf numFmtId="0" fontId="14" fillId="25" borderId="11" xfId="0" applyFont="1" applyFill="1" applyBorder="1" applyAlignment="1">
      <alignment horizontal="right"/>
    </xf>
    <xf numFmtId="4" fontId="14" fillId="25" borderId="11" xfId="0" applyNumberFormat="1" applyFont="1" applyFill="1" applyBorder="1"/>
    <xf numFmtId="4" fontId="14" fillId="25" borderId="12" xfId="0" applyNumberFormat="1" applyFont="1" applyFill="1" applyBorder="1"/>
    <xf numFmtId="0" fontId="14" fillId="25" borderId="11" xfId="0" applyFont="1" applyFill="1" applyBorder="1" applyAlignment="1">
      <alignment horizontal="left"/>
    </xf>
    <xf numFmtId="0" fontId="41" fillId="25" borderId="0" xfId="0" applyFont="1" applyFill="1"/>
    <xf numFmtId="0" fontId="34" fillId="24" borderId="14" xfId="0" applyFont="1" applyFill="1" applyBorder="1" applyAlignment="1">
      <alignment horizontal="right" textRotation="90"/>
    </xf>
    <xf numFmtId="0" fontId="35" fillId="24" borderId="13" xfId="0" applyFont="1" applyFill="1" applyBorder="1" applyAlignment="1">
      <alignment horizontal="right"/>
    </xf>
    <xf numFmtId="0" fontId="35" fillId="24" borderId="15" xfId="0" applyFont="1" applyFill="1" applyBorder="1" applyAlignment="1">
      <alignment horizontal="right"/>
    </xf>
    <xf numFmtId="0" fontId="15" fillId="0" borderId="0" xfId="98"/>
    <xf numFmtId="0" fontId="37" fillId="0" borderId="10" xfId="47" applyFont="1" applyBorder="1" applyAlignment="1">
      <alignment horizontal="left"/>
    </xf>
    <xf numFmtId="0" fontId="42" fillId="0" borderId="0" xfId="98" applyFont="1" applyAlignment="1">
      <alignment horizontal="left"/>
    </xf>
    <xf numFmtId="0" fontId="39" fillId="25" borderId="0" xfId="0" applyFont="1" applyFill="1" applyAlignment="1">
      <alignment horizontal="right"/>
    </xf>
    <xf numFmtId="0" fontId="39" fillId="0" borderId="0" xfId="0" applyFont="1" applyAlignment="1">
      <alignment horizontal="left"/>
    </xf>
    <xf numFmtId="0" fontId="13" fillId="25" borderId="0" xfId="98" applyFont="1" applyFill="1" applyAlignment="1">
      <alignment horizontal="left" wrapText="1"/>
    </xf>
    <xf numFmtId="0" fontId="13" fillId="25" borderId="0" xfId="98" applyFont="1" applyFill="1" applyAlignment="1">
      <alignment wrapText="1"/>
    </xf>
    <xf numFmtId="0" fontId="15" fillId="25" borderId="0" xfId="98" applyFill="1"/>
    <xf numFmtId="0" fontId="13" fillId="0" borderId="0" xfId="98" applyFont="1" applyAlignment="1">
      <alignment horizontal="left"/>
    </xf>
    <xf numFmtId="0" fontId="14" fillId="25" borderId="0" xfId="98" applyFont="1" applyFill="1"/>
    <xf numFmtId="0" fontId="44" fillId="25" borderId="0" xfId="0" applyFont="1" applyFill="1" applyAlignment="1">
      <alignment horizontal="left"/>
    </xf>
    <xf numFmtId="0" fontId="15" fillId="26" borderId="0" xfId="0" applyFont="1" applyFill="1" applyAlignment="1">
      <alignment horizontal="center"/>
    </xf>
    <xf numFmtId="164" fontId="43" fillId="0" borderId="0" xfId="0" applyNumberFormat="1" applyFont="1" applyAlignment="1">
      <alignment horizontal="center"/>
    </xf>
    <xf numFmtId="0" fontId="43" fillId="25" borderId="0" xfId="0" applyFont="1" applyFill="1"/>
    <xf numFmtId="0" fontId="46" fillId="25" borderId="0" xfId="108" applyFont="1" applyFill="1" applyAlignment="1">
      <alignment horizontal="left" wrapText="1"/>
    </xf>
    <xf numFmtId="0" fontId="46" fillId="25" borderId="0" xfId="108" applyFont="1" applyFill="1" applyAlignment="1">
      <alignment wrapText="1"/>
    </xf>
    <xf numFmtId="0" fontId="15" fillId="26" borderId="16" xfId="98" applyFill="1" applyBorder="1" applyAlignment="1">
      <alignment horizontal="center" wrapText="1"/>
    </xf>
    <xf numFmtId="0" fontId="47" fillId="25" borderId="0" xfId="98" applyFont="1" applyFill="1" applyAlignment="1">
      <alignment horizontal="left" wrapText="1"/>
    </xf>
    <xf numFmtId="0" fontId="45" fillId="25" borderId="0" xfId="108" applyFill="1"/>
    <xf numFmtId="0" fontId="15" fillId="25" borderId="0" xfId="98" applyFill="1" applyAlignment="1">
      <alignment horizontal="center"/>
    </xf>
    <xf numFmtId="0" fontId="42" fillId="27" borderId="17" xfId="98" applyFont="1" applyFill="1" applyBorder="1" applyAlignment="1">
      <alignment horizontal="left"/>
    </xf>
    <xf numFmtId="0" fontId="42" fillId="27" borderId="18" xfId="98" applyFont="1" applyFill="1" applyBorder="1" applyAlignment="1">
      <alignment horizontal="left"/>
    </xf>
    <xf numFmtId="0" fontId="42" fillId="27" borderId="19" xfId="98" applyFont="1" applyFill="1" applyBorder="1" applyAlignment="1">
      <alignment horizontal="left"/>
    </xf>
    <xf numFmtId="0" fontId="48" fillId="25" borderId="17" xfId="98" applyFont="1" applyFill="1" applyBorder="1" applyAlignment="1">
      <alignment horizontal="left" vertical="top" wrapText="1"/>
    </xf>
    <xf numFmtId="0" fontId="41" fillId="25" borderId="18" xfId="98" applyFont="1" applyFill="1" applyBorder="1" applyAlignment="1">
      <alignment horizontal="left" vertical="top" wrapText="1"/>
    </xf>
    <xf numFmtId="0" fontId="41" fillId="25" borderId="19" xfId="98" applyFont="1" applyFill="1" applyBorder="1" applyAlignment="1">
      <alignment horizontal="left" vertical="top" wrapText="1"/>
    </xf>
    <xf numFmtId="0" fontId="41" fillId="25" borderId="17" xfId="98" applyFont="1" applyFill="1" applyBorder="1" applyAlignment="1">
      <alignment horizontal="left" vertical="top" wrapText="1"/>
    </xf>
    <xf numFmtId="0" fontId="49" fillId="25" borderId="0" xfId="98" applyFont="1" applyFill="1" applyAlignment="1">
      <alignment wrapText="1"/>
    </xf>
    <xf numFmtId="0" fontId="49" fillId="24" borderId="20" xfId="98" applyFont="1" applyFill="1" applyBorder="1" applyAlignment="1">
      <alignment horizontal="center" wrapText="1"/>
    </xf>
    <xf numFmtId="0" fontId="49" fillId="24" borderId="21" xfId="98" applyFont="1" applyFill="1" applyBorder="1" applyAlignment="1">
      <alignment horizontal="center" wrapText="1"/>
    </xf>
    <xf numFmtId="0" fontId="49" fillId="24" borderId="22" xfId="98" applyFont="1" applyFill="1" applyBorder="1" applyAlignment="1">
      <alignment horizontal="center" wrapText="1"/>
    </xf>
    <xf numFmtId="0" fontId="49" fillId="25" borderId="0" xfId="98" applyFont="1" applyFill="1" applyAlignment="1">
      <alignment horizontal="center" wrapText="1"/>
    </xf>
    <xf numFmtId="0" fontId="47" fillId="25" borderId="11" xfId="98" applyFont="1" applyFill="1" applyBorder="1" applyAlignment="1">
      <alignment wrapText="1"/>
    </xf>
    <xf numFmtId="0" fontId="15" fillId="26" borderId="13" xfId="98" applyFill="1" applyBorder="1" applyAlignment="1">
      <alignment horizontal="center"/>
    </xf>
    <xf numFmtId="0" fontId="15" fillId="26" borderId="11" xfId="98" applyFill="1" applyBorder="1" applyAlignment="1">
      <alignment horizontal="center"/>
    </xf>
    <xf numFmtId="0" fontId="15" fillId="26" borderId="23" xfId="98" applyFill="1" applyBorder="1" applyAlignment="1">
      <alignment horizontal="center"/>
    </xf>
    <xf numFmtId="0" fontId="47" fillId="25" borderId="12" xfId="98" applyFont="1" applyFill="1" applyBorder="1" applyAlignment="1">
      <alignment wrapText="1"/>
    </xf>
    <xf numFmtId="0" fontId="15" fillId="26" borderId="15" xfId="98" applyFill="1" applyBorder="1" applyAlignment="1">
      <alignment horizontal="center"/>
    </xf>
    <xf numFmtId="0" fontId="15" fillId="26" borderId="12" xfId="98" applyFill="1" applyBorder="1" applyAlignment="1">
      <alignment horizontal="center"/>
    </xf>
    <xf numFmtId="0" fontId="15" fillId="26" borderId="24" xfId="98" applyFill="1" applyBorder="1" applyAlignment="1">
      <alignment horizontal="center"/>
    </xf>
    <xf numFmtId="0" fontId="15" fillId="28" borderId="0" xfId="98" applyFill="1"/>
    <xf numFmtId="0" fontId="15" fillId="28" borderId="25" xfId="98" applyFill="1" applyBorder="1"/>
    <xf numFmtId="0" fontId="15" fillId="25" borderId="10" xfId="98" applyFill="1" applyBorder="1"/>
    <xf numFmtId="0" fontId="50" fillId="25" borderId="0" xfId="98" applyFont="1" applyFill="1"/>
    <xf numFmtId="0" fontId="15" fillId="25" borderId="0" xfId="98" applyFill="1" applyAlignment="1">
      <alignment wrapText="1"/>
    </xf>
    <xf numFmtId="0" fontId="51" fillId="0" borderId="0" xfId="0" applyFont="1" applyAlignment="1">
      <alignment horizontal="left"/>
    </xf>
    <xf numFmtId="0" fontId="47" fillId="25" borderId="0" xfId="98" applyFont="1" applyFill="1"/>
    <xf numFmtId="0" fontId="41" fillId="25" borderId="0" xfId="98" applyFont="1" applyFill="1"/>
  </cellXfs>
  <cellStyles count="109">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108"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F2CAB863-9494-4712-99F6-1607AE7E8E72}"/>
    <cellStyle name="Normal 4 11" xfId="103" xr:uid="{D214D3AC-BCCD-4E49-B3DA-726D2F43F16C}"/>
    <cellStyle name="Normal 4 12" xfId="106" xr:uid="{20E5241E-B034-4CE3-9246-4B5F5FE71322}"/>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8" xr:uid="{BEDF643E-FC24-4EF6-BB74-6520211087CA}"/>
    <cellStyle name="Normal 6" xfId="97" xr:uid="{CA59E2BD-5869-4B81-BF17-E27FD1253EFF}"/>
    <cellStyle name="Normal 7" xfId="102" xr:uid="{D6C7E895-3BA9-4B39-8381-34A61F5B4028}"/>
    <cellStyle name="Normal 8" xfId="105" xr:uid="{96F22BF7-3FE1-4229-9FED-6CC1186C272E}"/>
    <cellStyle name="Note 2" xfId="5" xr:uid="{00000000-0005-0000-0000-000056000000}"/>
    <cellStyle name="Note 3" xfId="89" xr:uid="{00000000-0005-0000-0000-000057000000}"/>
    <cellStyle name="Note 4" xfId="42" xr:uid="{00000000-0005-0000-0000-000058000000}"/>
    <cellStyle name="Note 4 2" xfId="99" xr:uid="{9BDB578C-DF86-4233-84B8-9A160D032C29}"/>
    <cellStyle name="Output 2" xfId="84" xr:uid="{00000000-0005-0000-0000-000059000000}"/>
    <cellStyle name="Output 3" xfId="43" xr:uid="{00000000-0005-0000-0000-00005A000000}"/>
    <cellStyle name="Percent 2" xfId="101" xr:uid="{0C9DAB32-8F2B-4719-BD1D-183AEA144BEB}"/>
    <cellStyle name="Percent 3" xfId="104" xr:uid="{6E7EC8D7-8170-40CB-A47B-013004470B0B}"/>
    <cellStyle name="Percent 4" xfId="107" xr:uid="{1D2E99AA-2B18-4C7B-A2A6-5DEFBFDABE4F}"/>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37913294-DB7D-4888-93EF-2266EA3FA4F1}"/>
            </a:ext>
          </a:extLst>
        </xdr:cNvPr>
        <xdr:cNvSpPr txBox="1"/>
      </xdr:nvSpPr>
      <xdr:spPr>
        <a:xfrm>
          <a:off x="76771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workbookViewId="0">
      <selection activeCell="I5" sqref="I5"/>
    </sheetView>
  </sheetViews>
  <sheetFormatPr defaultRowHeight="12.75" x14ac:dyDescent="0.2"/>
  <cols>
    <col min="1" max="3" width="9.42578125" customWidth="1"/>
    <col min="4" max="8" width="8.85546875" customWidth="1"/>
    <col min="9" max="9" width="9.42578125" customWidth="1"/>
  </cols>
  <sheetData>
    <row r="1" spans="1:9" ht="15.75" x14ac:dyDescent="0.25">
      <c r="A1" s="8" t="s">
        <v>0</v>
      </c>
      <c r="B1" s="3"/>
      <c r="C1" s="3"/>
      <c r="D1" s="3"/>
      <c r="E1" s="1"/>
      <c r="F1" s="1"/>
      <c r="G1" s="1"/>
      <c r="H1" s="1"/>
      <c r="I1" s="1"/>
    </row>
    <row r="2" spans="1:9" ht="15.75" x14ac:dyDescent="0.25">
      <c r="A2" s="1"/>
    </row>
    <row r="3" spans="1:9" s="2" customFormat="1" x14ac:dyDescent="0.2">
      <c r="A3" s="28"/>
      <c r="B3" s="28"/>
      <c r="C3" s="28"/>
      <c r="D3" s="4" t="s">
        <v>7</v>
      </c>
      <c r="E3" s="5" t="s">
        <v>8</v>
      </c>
      <c r="F3" s="5" t="s">
        <v>9</v>
      </c>
      <c r="G3" s="5" t="s">
        <v>10</v>
      </c>
      <c r="H3" s="5" t="s">
        <v>11</v>
      </c>
      <c r="I3" s="6" t="s">
        <v>12</v>
      </c>
    </row>
    <row r="4" spans="1:9" x14ac:dyDescent="0.2">
      <c r="A4" s="29" t="s">
        <v>23</v>
      </c>
      <c r="B4" s="29"/>
      <c r="C4" s="29"/>
      <c r="D4" s="27">
        <v>0</v>
      </c>
      <c r="E4" s="27">
        <v>2</v>
      </c>
      <c r="F4" s="27">
        <v>7.5</v>
      </c>
      <c r="G4" s="27">
        <v>21</v>
      </c>
      <c r="H4" s="27">
        <v>10</v>
      </c>
      <c r="I4" s="7">
        <f>SUM(D4:H4)</f>
        <v>40.5</v>
      </c>
    </row>
    <row r="5" spans="1:9" x14ac:dyDescent="0.2">
      <c r="A5" s="29" t="s">
        <v>24</v>
      </c>
      <c r="B5" s="29"/>
      <c r="C5" s="29"/>
      <c r="D5" s="27">
        <v>0</v>
      </c>
      <c r="E5" s="27">
        <v>2</v>
      </c>
      <c r="F5" s="27">
        <v>15</v>
      </c>
      <c r="G5" s="27">
        <v>24</v>
      </c>
      <c r="H5" s="27">
        <v>10</v>
      </c>
      <c r="I5" s="7">
        <f t="shared" ref="I5:I8" si="0">SUM(D5:H5)</f>
        <v>51</v>
      </c>
    </row>
    <row r="6" spans="1:9" x14ac:dyDescent="0.2">
      <c r="A6" s="29" t="s">
        <v>25</v>
      </c>
      <c r="B6" s="29"/>
      <c r="C6" s="29"/>
      <c r="D6" s="27">
        <v>0</v>
      </c>
      <c r="E6" s="27">
        <v>10</v>
      </c>
      <c r="F6" s="27">
        <v>15</v>
      </c>
      <c r="G6" s="27">
        <v>24</v>
      </c>
      <c r="H6" s="27">
        <v>10</v>
      </c>
      <c r="I6" s="7">
        <f t="shared" si="0"/>
        <v>59</v>
      </c>
    </row>
    <row r="7" spans="1:9" x14ac:dyDescent="0.2">
      <c r="A7" s="29" t="s">
        <v>26</v>
      </c>
      <c r="B7" s="29"/>
      <c r="C7" s="29"/>
      <c r="D7" s="27">
        <v>0</v>
      </c>
      <c r="E7" s="27">
        <v>2</v>
      </c>
      <c r="F7" s="27">
        <v>7.5</v>
      </c>
      <c r="G7" s="27">
        <v>6</v>
      </c>
      <c r="H7" s="27">
        <v>8</v>
      </c>
      <c r="I7" s="7">
        <f t="shared" si="0"/>
        <v>23.5</v>
      </c>
    </row>
    <row r="8" spans="1:9" x14ac:dyDescent="0.2">
      <c r="A8" s="29" t="s">
        <v>27</v>
      </c>
      <c r="B8" s="29"/>
      <c r="C8" s="29"/>
      <c r="D8" s="27">
        <v>0</v>
      </c>
      <c r="E8" s="27">
        <v>2</v>
      </c>
      <c r="F8" s="27">
        <v>15</v>
      </c>
      <c r="G8" s="27">
        <v>24</v>
      </c>
      <c r="H8" s="27">
        <v>10</v>
      </c>
      <c r="I8" s="7">
        <f t="shared" si="0"/>
        <v>51</v>
      </c>
    </row>
  </sheetData>
  <mergeCells count="6">
    <mergeCell ref="A3:C3"/>
    <mergeCell ref="A6:C6"/>
    <mergeCell ref="A8:C8"/>
    <mergeCell ref="A7:C7"/>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
  <sheetViews>
    <sheetView workbookViewId="0">
      <selection activeCell="L24" sqref="L24"/>
    </sheetView>
  </sheetViews>
  <sheetFormatPr defaultRowHeight="12.75" x14ac:dyDescent="0.2"/>
  <cols>
    <col min="1" max="3" width="9.42578125" customWidth="1"/>
    <col min="4" max="8" width="8.85546875" customWidth="1"/>
    <col min="9" max="9" width="9.42578125" customWidth="1"/>
  </cols>
  <sheetData>
    <row r="1" spans="1:9" ht="15.75" x14ac:dyDescent="0.25">
      <c r="A1" s="8" t="s">
        <v>0</v>
      </c>
      <c r="B1" s="3"/>
      <c r="C1" s="3"/>
      <c r="D1" s="3"/>
      <c r="E1" s="1"/>
      <c r="F1" s="1"/>
      <c r="G1" s="1"/>
      <c r="H1" s="1"/>
      <c r="I1" s="1"/>
    </row>
    <row r="2" spans="1:9" ht="15.75" x14ac:dyDescent="0.25">
      <c r="A2" s="1"/>
    </row>
    <row r="3" spans="1:9" s="2" customFormat="1" x14ac:dyDescent="0.2">
      <c r="A3" s="28"/>
      <c r="B3" s="28"/>
      <c r="C3" s="28"/>
      <c r="D3" s="4" t="s">
        <v>7</v>
      </c>
      <c r="E3" s="5" t="s">
        <v>8</v>
      </c>
      <c r="F3" s="5" t="s">
        <v>9</v>
      </c>
      <c r="G3" s="5" t="s">
        <v>10</v>
      </c>
      <c r="H3" s="5" t="s">
        <v>11</v>
      </c>
      <c r="I3" s="6" t="s">
        <v>12</v>
      </c>
    </row>
    <row r="4" spans="1:9" x14ac:dyDescent="0.2">
      <c r="A4" s="29" t="s">
        <v>23</v>
      </c>
      <c r="B4" s="29"/>
      <c r="C4" s="29"/>
      <c r="D4" s="27">
        <v>0</v>
      </c>
      <c r="E4" s="27">
        <v>4</v>
      </c>
      <c r="F4" s="27">
        <v>15</v>
      </c>
      <c r="G4" s="27">
        <v>18</v>
      </c>
      <c r="H4" s="27">
        <v>6</v>
      </c>
      <c r="I4" s="7">
        <f>SUM(D4:H4)</f>
        <v>43</v>
      </c>
    </row>
    <row r="5" spans="1:9" x14ac:dyDescent="0.2">
      <c r="A5" s="29" t="s">
        <v>24</v>
      </c>
      <c r="B5" s="29"/>
      <c r="C5" s="29"/>
      <c r="D5" s="27">
        <v>0</v>
      </c>
      <c r="E5" s="27">
        <v>8</v>
      </c>
      <c r="F5" s="27">
        <v>15</v>
      </c>
      <c r="G5" s="27">
        <v>18</v>
      </c>
      <c r="H5" s="27">
        <v>10</v>
      </c>
      <c r="I5" s="7">
        <f t="shared" ref="I5:I8" si="0">SUM(D5:H5)</f>
        <v>51</v>
      </c>
    </row>
    <row r="6" spans="1:9" x14ac:dyDescent="0.2">
      <c r="A6" s="29" t="s">
        <v>25</v>
      </c>
      <c r="B6" s="29"/>
      <c r="C6" s="29"/>
      <c r="D6" s="27">
        <v>0</v>
      </c>
      <c r="E6" s="27">
        <v>10</v>
      </c>
      <c r="F6" s="27">
        <v>15</v>
      </c>
      <c r="G6" s="27">
        <v>18</v>
      </c>
      <c r="H6" s="27">
        <v>10</v>
      </c>
      <c r="I6" s="7">
        <f t="shared" si="0"/>
        <v>53</v>
      </c>
    </row>
    <row r="7" spans="1:9" x14ac:dyDescent="0.2">
      <c r="A7" s="29" t="s">
        <v>26</v>
      </c>
      <c r="B7" s="29"/>
      <c r="C7" s="29"/>
      <c r="D7" s="27">
        <v>0</v>
      </c>
      <c r="E7" s="27">
        <v>4</v>
      </c>
      <c r="F7" s="27">
        <v>12</v>
      </c>
      <c r="G7" s="27">
        <v>12</v>
      </c>
      <c r="H7" s="27">
        <v>6</v>
      </c>
      <c r="I7" s="7">
        <f t="shared" si="0"/>
        <v>34</v>
      </c>
    </row>
    <row r="8" spans="1:9" x14ac:dyDescent="0.2">
      <c r="A8" s="29" t="s">
        <v>27</v>
      </c>
      <c r="B8" s="29"/>
      <c r="C8" s="29"/>
      <c r="D8" s="27">
        <v>0</v>
      </c>
      <c r="E8" s="27">
        <v>4</v>
      </c>
      <c r="F8" s="27">
        <v>15</v>
      </c>
      <c r="G8" s="27">
        <v>18</v>
      </c>
      <c r="H8" s="27">
        <v>6</v>
      </c>
      <c r="I8" s="7">
        <f t="shared" si="0"/>
        <v>43</v>
      </c>
    </row>
  </sheetData>
  <mergeCells count="6">
    <mergeCell ref="A7:C7"/>
    <mergeCell ref="A8:C8"/>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
  <sheetViews>
    <sheetView workbookViewId="0">
      <selection activeCell="P21" sqref="P21"/>
    </sheetView>
  </sheetViews>
  <sheetFormatPr defaultRowHeight="12.75" x14ac:dyDescent="0.2"/>
  <cols>
    <col min="1" max="3" width="9.42578125" customWidth="1"/>
    <col min="4" max="8" width="8.85546875" customWidth="1"/>
    <col min="9" max="9" width="9.42578125" customWidth="1"/>
  </cols>
  <sheetData>
    <row r="1" spans="1:9" ht="15.75" x14ac:dyDescent="0.25">
      <c r="A1" s="8" t="s">
        <v>0</v>
      </c>
      <c r="B1" s="3"/>
      <c r="C1" s="3"/>
      <c r="D1" s="3"/>
      <c r="E1" s="1"/>
      <c r="F1" s="1"/>
      <c r="G1" s="1"/>
      <c r="H1" s="1"/>
      <c r="I1" s="1"/>
    </row>
    <row r="2" spans="1:9" ht="15.75" x14ac:dyDescent="0.25">
      <c r="A2" s="1"/>
    </row>
    <row r="3" spans="1:9" s="2" customFormat="1" x14ac:dyDescent="0.2">
      <c r="A3" s="28"/>
      <c r="B3" s="28"/>
      <c r="C3" s="28"/>
      <c r="D3" s="4" t="s">
        <v>7</v>
      </c>
      <c r="E3" s="5" t="s">
        <v>8</v>
      </c>
      <c r="F3" s="5" t="s">
        <v>9</v>
      </c>
      <c r="G3" s="5" t="s">
        <v>10</v>
      </c>
      <c r="H3" s="5" t="s">
        <v>11</v>
      </c>
      <c r="I3" s="6" t="s">
        <v>12</v>
      </c>
    </row>
    <row r="4" spans="1:9" x14ac:dyDescent="0.2">
      <c r="A4" s="29" t="s">
        <v>23</v>
      </c>
      <c r="B4" s="29"/>
      <c r="C4" s="29"/>
      <c r="D4" s="27">
        <v>0</v>
      </c>
      <c r="E4" s="27">
        <v>4</v>
      </c>
      <c r="F4" s="27">
        <v>12</v>
      </c>
      <c r="G4" s="27">
        <v>18</v>
      </c>
      <c r="H4" s="27">
        <v>6</v>
      </c>
      <c r="I4" s="7">
        <f>SUM(D4:H4)</f>
        <v>40</v>
      </c>
    </row>
    <row r="5" spans="1:9" x14ac:dyDescent="0.2">
      <c r="A5" s="29" t="s">
        <v>24</v>
      </c>
      <c r="B5" s="29"/>
      <c r="C5" s="29"/>
      <c r="D5" s="27">
        <v>0</v>
      </c>
      <c r="E5" s="27">
        <v>10</v>
      </c>
      <c r="F5" s="27">
        <v>15</v>
      </c>
      <c r="G5" s="27">
        <v>18</v>
      </c>
      <c r="H5" s="27">
        <v>10</v>
      </c>
      <c r="I5" s="7">
        <f t="shared" ref="I5:I8" si="0">SUM(D5:H5)</f>
        <v>53</v>
      </c>
    </row>
    <row r="6" spans="1:9" x14ac:dyDescent="0.2">
      <c r="A6" s="29" t="s">
        <v>25</v>
      </c>
      <c r="B6" s="29"/>
      <c r="C6" s="29"/>
      <c r="D6" s="27">
        <v>0</v>
      </c>
      <c r="E6" s="27">
        <v>10</v>
      </c>
      <c r="F6" s="27">
        <v>15</v>
      </c>
      <c r="G6" s="27">
        <v>24</v>
      </c>
      <c r="H6" s="27">
        <v>10</v>
      </c>
      <c r="I6" s="7">
        <f t="shared" si="0"/>
        <v>59</v>
      </c>
    </row>
    <row r="7" spans="1:9" x14ac:dyDescent="0.2">
      <c r="A7" s="29" t="s">
        <v>26</v>
      </c>
      <c r="B7" s="29"/>
      <c r="C7" s="29"/>
      <c r="D7" s="27">
        <v>0</v>
      </c>
      <c r="E7" s="27">
        <v>4</v>
      </c>
      <c r="F7" s="27">
        <v>12</v>
      </c>
      <c r="G7" s="27">
        <v>12</v>
      </c>
      <c r="H7" s="27">
        <v>6</v>
      </c>
      <c r="I7" s="7">
        <f t="shared" si="0"/>
        <v>34</v>
      </c>
    </row>
    <row r="8" spans="1:9" x14ac:dyDescent="0.2">
      <c r="A8" s="29" t="s">
        <v>27</v>
      </c>
      <c r="B8" s="29"/>
      <c r="C8" s="29"/>
      <c r="D8" s="27">
        <v>0</v>
      </c>
      <c r="E8" s="27">
        <v>6</v>
      </c>
      <c r="F8" s="27">
        <v>12</v>
      </c>
      <c r="G8" s="27">
        <v>18</v>
      </c>
      <c r="H8" s="27">
        <v>8</v>
      </c>
      <c r="I8" s="7">
        <f t="shared" si="0"/>
        <v>44</v>
      </c>
    </row>
  </sheetData>
  <mergeCells count="6">
    <mergeCell ref="A7:C7"/>
    <mergeCell ref="A8:C8"/>
    <mergeCell ref="A3:C3"/>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8"/>
  <sheetViews>
    <sheetView workbookViewId="0">
      <selection activeCell="P37" sqref="P37"/>
    </sheetView>
  </sheetViews>
  <sheetFormatPr defaultRowHeight="12.75" x14ac:dyDescent="0.2"/>
  <cols>
    <col min="1" max="3" width="9.42578125" customWidth="1"/>
    <col min="4" max="8" width="8.85546875" customWidth="1"/>
    <col min="9" max="9" width="9.42578125" customWidth="1"/>
  </cols>
  <sheetData>
    <row r="1" spans="1:9" ht="15.75" x14ac:dyDescent="0.25">
      <c r="A1" s="8" t="s">
        <v>0</v>
      </c>
      <c r="B1" s="3"/>
      <c r="C1" s="3"/>
      <c r="D1" s="3"/>
      <c r="E1" s="1"/>
      <c r="F1" s="1"/>
      <c r="G1" s="1"/>
      <c r="H1" s="1"/>
      <c r="I1" s="1"/>
    </row>
    <row r="2" spans="1:9" ht="15.75" x14ac:dyDescent="0.25">
      <c r="A2" s="1"/>
    </row>
    <row r="3" spans="1:9" s="2" customFormat="1" x14ac:dyDescent="0.2">
      <c r="A3" s="28"/>
      <c r="B3" s="28"/>
      <c r="C3" s="28"/>
      <c r="D3" s="4" t="s">
        <v>7</v>
      </c>
      <c r="E3" s="5" t="s">
        <v>8</v>
      </c>
      <c r="F3" s="5" t="s">
        <v>9</v>
      </c>
      <c r="G3" s="5" t="s">
        <v>10</v>
      </c>
      <c r="H3" s="5" t="s">
        <v>11</v>
      </c>
      <c r="I3" s="6" t="s">
        <v>12</v>
      </c>
    </row>
    <row r="4" spans="1:9" x14ac:dyDescent="0.2">
      <c r="A4" s="29" t="s">
        <v>23</v>
      </c>
      <c r="B4" s="29"/>
      <c r="C4" s="29"/>
      <c r="D4" s="27">
        <v>0</v>
      </c>
      <c r="E4" s="27">
        <v>4</v>
      </c>
      <c r="F4" s="27">
        <v>9</v>
      </c>
      <c r="G4" s="27">
        <v>12</v>
      </c>
      <c r="H4" s="27">
        <v>5</v>
      </c>
      <c r="I4" s="7">
        <f>SUM(D4:H4)</f>
        <v>30</v>
      </c>
    </row>
    <row r="5" spans="1:9" x14ac:dyDescent="0.2">
      <c r="A5" s="29" t="s">
        <v>24</v>
      </c>
      <c r="B5" s="29"/>
      <c r="C5" s="29"/>
      <c r="D5" s="27">
        <v>0</v>
      </c>
      <c r="E5" s="27">
        <v>5</v>
      </c>
      <c r="F5" s="27">
        <v>12</v>
      </c>
      <c r="G5" s="27">
        <v>24</v>
      </c>
      <c r="H5" s="27">
        <v>7</v>
      </c>
      <c r="I5" s="7">
        <f t="shared" ref="I5:I8" si="0">SUM(D5:H5)</f>
        <v>48</v>
      </c>
    </row>
    <row r="6" spans="1:9" x14ac:dyDescent="0.2">
      <c r="A6" s="29" t="s">
        <v>25</v>
      </c>
      <c r="B6" s="29"/>
      <c r="C6" s="29"/>
      <c r="D6" s="27">
        <v>0</v>
      </c>
      <c r="E6" s="27">
        <v>8</v>
      </c>
      <c r="F6" s="27">
        <v>15</v>
      </c>
      <c r="G6" s="27">
        <v>24</v>
      </c>
      <c r="H6" s="27">
        <v>8</v>
      </c>
      <c r="I6" s="7">
        <f t="shared" si="0"/>
        <v>55</v>
      </c>
    </row>
    <row r="7" spans="1:9" x14ac:dyDescent="0.2">
      <c r="A7" s="29" t="s">
        <v>26</v>
      </c>
      <c r="B7" s="29"/>
      <c r="C7" s="29"/>
      <c r="D7" s="27">
        <v>0</v>
      </c>
      <c r="E7" s="27">
        <v>5</v>
      </c>
      <c r="F7" s="27">
        <v>7.5</v>
      </c>
      <c r="G7" s="27">
        <v>15</v>
      </c>
      <c r="H7" s="27">
        <v>7</v>
      </c>
      <c r="I7" s="7">
        <f t="shared" si="0"/>
        <v>34.5</v>
      </c>
    </row>
    <row r="8" spans="1:9" x14ac:dyDescent="0.2">
      <c r="A8" s="29" t="s">
        <v>27</v>
      </c>
      <c r="B8" s="29"/>
      <c r="C8" s="29"/>
      <c r="D8" s="27">
        <v>0</v>
      </c>
      <c r="E8" s="27">
        <v>4</v>
      </c>
      <c r="F8" s="27">
        <v>10.5</v>
      </c>
      <c r="G8" s="27">
        <v>15</v>
      </c>
      <c r="H8" s="27">
        <v>7</v>
      </c>
      <c r="I8" s="7">
        <f t="shared" si="0"/>
        <v>36.5</v>
      </c>
    </row>
  </sheetData>
  <mergeCells count="6">
    <mergeCell ref="A7:C7"/>
    <mergeCell ref="A8:C8"/>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0"/>
  <sheetViews>
    <sheetView workbookViewId="0">
      <selection activeCell="J38" sqref="J38"/>
    </sheetView>
  </sheetViews>
  <sheetFormatPr defaultRowHeight="12.75" x14ac:dyDescent="0.2"/>
  <cols>
    <col min="1" max="3" width="9.42578125" customWidth="1"/>
    <col min="4" max="8" width="8.85546875" customWidth="1"/>
    <col min="9" max="9" width="9.42578125" customWidth="1"/>
  </cols>
  <sheetData>
    <row r="1" spans="1:9" ht="15.75" x14ac:dyDescent="0.25">
      <c r="A1" s="8" t="s">
        <v>0</v>
      </c>
      <c r="B1" s="3"/>
      <c r="C1" s="3"/>
      <c r="D1" s="3"/>
      <c r="E1" s="1"/>
      <c r="F1" s="1"/>
      <c r="G1" s="1"/>
      <c r="H1" s="1"/>
      <c r="I1" s="1"/>
    </row>
    <row r="2" spans="1:9" ht="15.75" x14ac:dyDescent="0.25">
      <c r="A2" s="1"/>
    </row>
    <row r="3" spans="1:9" s="2" customFormat="1" x14ac:dyDescent="0.2">
      <c r="A3" s="28"/>
      <c r="B3" s="28"/>
      <c r="C3" s="28"/>
      <c r="D3" s="4" t="s">
        <v>7</v>
      </c>
      <c r="E3" s="5" t="s">
        <v>8</v>
      </c>
      <c r="F3" s="5" t="s">
        <v>9</v>
      </c>
      <c r="G3" s="5" t="s">
        <v>10</v>
      </c>
      <c r="H3" s="5" t="s">
        <v>11</v>
      </c>
      <c r="I3" s="6" t="s">
        <v>12</v>
      </c>
    </row>
    <row r="4" spans="1:9" x14ac:dyDescent="0.2">
      <c r="A4" s="29" t="s">
        <v>23</v>
      </c>
      <c r="B4" s="29"/>
      <c r="C4" s="29"/>
      <c r="D4" s="27">
        <v>21</v>
      </c>
      <c r="E4" s="27">
        <v>2</v>
      </c>
      <c r="F4" s="27">
        <v>6</v>
      </c>
      <c r="G4" s="27">
        <v>18</v>
      </c>
      <c r="H4" s="27">
        <v>6</v>
      </c>
      <c r="I4" s="7">
        <f>SUM(E4:H4)</f>
        <v>32</v>
      </c>
    </row>
    <row r="5" spans="1:9" x14ac:dyDescent="0.2">
      <c r="A5" s="29" t="s">
        <v>24</v>
      </c>
      <c r="B5" s="29"/>
      <c r="C5" s="29"/>
      <c r="D5" s="27">
        <v>28</v>
      </c>
      <c r="E5" s="27">
        <v>6</v>
      </c>
      <c r="F5" s="27">
        <v>15</v>
      </c>
      <c r="G5" s="27">
        <v>30</v>
      </c>
      <c r="H5" s="27">
        <v>10</v>
      </c>
      <c r="I5" s="7">
        <f t="shared" ref="I5:I8" si="0">SUM(E5:H5)</f>
        <v>61</v>
      </c>
    </row>
    <row r="6" spans="1:9" x14ac:dyDescent="0.2">
      <c r="A6" s="29" t="s">
        <v>25</v>
      </c>
      <c r="B6" s="29"/>
      <c r="C6" s="29"/>
      <c r="D6" s="27">
        <v>35</v>
      </c>
      <c r="E6" s="27">
        <v>10</v>
      </c>
      <c r="F6" s="27">
        <v>15</v>
      </c>
      <c r="G6" s="27">
        <v>30</v>
      </c>
      <c r="H6" s="27">
        <v>10</v>
      </c>
      <c r="I6" s="7">
        <f t="shared" si="0"/>
        <v>65</v>
      </c>
    </row>
    <row r="7" spans="1:9" x14ac:dyDescent="0.2">
      <c r="A7" s="29" t="s">
        <v>26</v>
      </c>
      <c r="B7" s="29"/>
      <c r="C7" s="29"/>
      <c r="D7" s="27">
        <v>7</v>
      </c>
      <c r="E7" s="27">
        <v>2</v>
      </c>
      <c r="F7" s="27">
        <v>3</v>
      </c>
      <c r="G7" s="27">
        <v>6</v>
      </c>
      <c r="H7" s="27">
        <v>6</v>
      </c>
      <c r="I7" s="7">
        <f t="shared" si="0"/>
        <v>17</v>
      </c>
    </row>
    <row r="8" spans="1:9" x14ac:dyDescent="0.2">
      <c r="A8" s="29" t="s">
        <v>27</v>
      </c>
      <c r="B8" s="29"/>
      <c r="C8" s="29"/>
      <c r="D8" s="27">
        <v>7</v>
      </c>
      <c r="E8" s="27">
        <v>6</v>
      </c>
      <c r="F8" s="27">
        <v>12</v>
      </c>
      <c r="G8" s="27">
        <v>24</v>
      </c>
      <c r="H8" s="27">
        <v>8</v>
      </c>
      <c r="I8" s="7">
        <f t="shared" si="0"/>
        <v>50</v>
      </c>
    </row>
    <row r="20" spans="15:15" x14ac:dyDescent="0.2">
      <c r="O20" t="s">
        <v>28</v>
      </c>
    </row>
  </sheetData>
  <mergeCells count="6">
    <mergeCell ref="A7:C7"/>
    <mergeCell ref="A8:C8"/>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1"/>
  <sheetViews>
    <sheetView workbookViewId="0">
      <selection activeCell="L23" sqref="L23"/>
    </sheetView>
  </sheetViews>
  <sheetFormatPr defaultRowHeight="15" x14ac:dyDescent="0.2"/>
  <cols>
    <col min="1" max="1" width="33" style="12" customWidth="1"/>
    <col min="2" max="7" width="7.7109375" style="12" customWidth="1"/>
    <col min="8" max="9" width="7.5703125" style="12" customWidth="1"/>
    <col min="10" max="12" width="7.7109375" style="12" customWidth="1"/>
    <col min="13" max="16384" width="9.140625" style="12"/>
  </cols>
  <sheetData>
    <row r="1" spans="1:15" ht="15.75" x14ac:dyDescent="0.25">
      <c r="A1" s="9" t="s">
        <v>13</v>
      </c>
      <c r="B1" s="10"/>
      <c r="C1" s="9"/>
      <c r="D1" s="9"/>
      <c r="E1" s="9"/>
      <c r="F1" s="9"/>
      <c r="G1" s="9"/>
      <c r="H1" s="9"/>
      <c r="I1" s="11"/>
      <c r="J1" s="11"/>
    </row>
    <row r="2" spans="1:15" ht="6" customHeight="1" x14ac:dyDescent="0.25">
      <c r="A2" s="9"/>
      <c r="B2" s="10"/>
      <c r="C2" s="9"/>
      <c r="D2" s="9"/>
      <c r="E2" s="9"/>
      <c r="F2" s="9"/>
      <c r="G2" s="9"/>
      <c r="H2" s="9"/>
      <c r="I2" s="11"/>
      <c r="J2" s="11"/>
    </row>
    <row r="3" spans="1:15" ht="15.75" x14ac:dyDescent="0.25">
      <c r="A3" s="31" t="s">
        <v>29</v>
      </c>
      <c r="B3" s="31"/>
      <c r="C3" s="31"/>
      <c r="D3" s="31"/>
      <c r="E3" s="31"/>
      <c r="F3" s="31"/>
      <c r="G3" s="31"/>
      <c r="H3" s="31"/>
      <c r="I3" s="11"/>
      <c r="J3" s="11"/>
    </row>
    <row r="4" spans="1:15" x14ac:dyDescent="0.2">
      <c r="A4" s="10"/>
      <c r="B4" s="10"/>
      <c r="C4" s="10"/>
      <c r="D4" s="10"/>
      <c r="E4" s="10"/>
      <c r="F4" s="10"/>
      <c r="G4" s="10"/>
      <c r="H4" s="10"/>
    </row>
    <row r="5" spans="1:15" ht="15.75" x14ac:dyDescent="0.25">
      <c r="G5" s="30" t="s">
        <v>19</v>
      </c>
      <c r="H5" s="30"/>
      <c r="I5" s="11"/>
      <c r="J5" s="11"/>
      <c r="K5" s="30" t="s">
        <v>20</v>
      </c>
      <c r="L5" s="30"/>
      <c r="M5" s="11"/>
      <c r="N5" s="30" t="s">
        <v>21</v>
      </c>
      <c r="O5" s="30"/>
    </row>
    <row r="6" spans="1:15" s="16" customFormat="1" ht="135" customHeight="1" x14ac:dyDescent="0.2">
      <c r="A6" s="13"/>
      <c r="B6" s="14" t="s">
        <v>2</v>
      </c>
      <c r="C6" s="14" t="s">
        <v>3</v>
      </c>
      <c r="D6" s="14" t="s">
        <v>4</v>
      </c>
      <c r="E6" s="14" t="s">
        <v>5</v>
      </c>
      <c r="F6" s="14" t="s">
        <v>6</v>
      </c>
      <c r="G6" s="14" t="s">
        <v>14</v>
      </c>
      <c r="H6" s="24" t="s">
        <v>15</v>
      </c>
      <c r="J6" s="15" t="str">
        <f>Summary!F6</f>
        <v>Evaluator 5</v>
      </c>
      <c r="K6" s="14" t="s">
        <v>17</v>
      </c>
      <c r="L6" s="24" t="s">
        <v>16</v>
      </c>
      <c r="N6" s="14" t="s">
        <v>1</v>
      </c>
      <c r="O6" s="24" t="s">
        <v>18</v>
      </c>
    </row>
    <row r="7" spans="1:15" ht="16.5" customHeight="1" x14ac:dyDescent="0.2">
      <c r="A7" s="22" t="str">
        <f>'Evaluator 5'!A4:D4</f>
        <v>Cre8ad8 Llc</v>
      </c>
      <c r="B7" s="17">
        <f>'Evaluator 1'!I4</f>
        <v>40.5</v>
      </c>
      <c r="C7" s="17">
        <f>'Evaluator 2'!I4</f>
        <v>43</v>
      </c>
      <c r="D7" s="17">
        <f>'Evaluator 3'!I4</f>
        <v>40</v>
      </c>
      <c r="E7" s="17">
        <f>'Evaluator 4'!I4</f>
        <v>30</v>
      </c>
      <c r="F7" s="17">
        <f>'Evaluator 5'!I4</f>
        <v>32</v>
      </c>
      <c r="G7" s="17">
        <f>AVERAGE(B7:F7)</f>
        <v>37.1</v>
      </c>
      <c r="H7" s="25">
        <f>RANK(G7,$G$7:$G$11,0)</f>
        <v>4</v>
      </c>
      <c r="J7" s="19">
        <f>'Evaluator 5'!D4</f>
        <v>21</v>
      </c>
      <c r="K7" s="17">
        <f>AVERAGE(J7)</f>
        <v>21</v>
      </c>
      <c r="L7" s="25">
        <f>RANK(K7,$K$7:$K$11,0)</f>
        <v>3</v>
      </c>
      <c r="N7" s="20">
        <f>G7+K7</f>
        <v>58.1</v>
      </c>
      <c r="O7" s="25">
        <f>RANK(N7,$N$7:$N$11,0)</f>
        <v>3</v>
      </c>
    </row>
    <row r="8" spans="1:15" ht="16.5" customHeight="1" x14ac:dyDescent="0.2">
      <c r="A8" s="22" t="str">
        <f>'Evaluator 5'!A5:D5</f>
        <v>IBS Custom Programs</v>
      </c>
      <c r="B8" s="17">
        <f>'Evaluator 1'!I5</f>
        <v>51</v>
      </c>
      <c r="C8" s="17">
        <f>'Evaluator 2'!I5</f>
        <v>51</v>
      </c>
      <c r="D8" s="17">
        <f>'Evaluator 3'!I5</f>
        <v>53</v>
      </c>
      <c r="E8" s="17">
        <f>'Evaluator 4'!I5</f>
        <v>48</v>
      </c>
      <c r="F8" s="17">
        <f>'Evaluator 5'!I5</f>
        <v>61</v>
      </c>
      <c r="G8" s="18">
        <f>AVERAGE(B8:F8)</f>
        <v>52.8</v>
      </c>
      <c r="H8" s="26">
        <f>RANK(G8,$G$7:$G$11,0)</f>
        <v>2</v>
      </c>
      <c r="J8" s="19">
        <f>'Evaluator 5'!D5</f>
        <v>28</v>
      </c>
      <c r="K8" s="18">
        <f t="shared" ref="K8:K11" si="0">AVERAGE(J8)</f>
        <v>28</v>
      </c>
      <c r="L8" s="26">
        <f>RANK(K8,$K$7:$K$11,0)</f>
        <v>2</v>
      </c>
      <c r="N8" s="21">
        <f>G8+K8</f>
        <v>80.8</v>
      </c>
      <c r="O8" s="26">
        <f>RANK(N8,$N$7:$N$11,0)</f>
        <v>2</v>
      </c>
    </row>
    <row r="9" spans="1:15" ht="16.5" customHeight="1" x14ac:dyDescent="0.2">
      <c r="A9" s="22" t="str">
        <f>'Evaluator 5'!A6:D6</f>
        <v>Millennium Tours</v>
      </c>
      <c r="B9" s="17">
        <f>'Evaluator 1'!I6</f>
        <v>59</v>
      </c>
      <c r="C9" s="17">
        <f>'Evaluator 2'!I6</f>
        <v>53</v>
      </c>
      <c r="D9" s="17">
        <f>'Evaluator 3'!I6</f>
        <v>59</v>
      </c>
      <c r="E9" s="17">
        <f>'Evaluator 4'!I6</f>
        <v>55</v>
      </c>
      <c r="F9" s="17">
        <f>'Evaluator 5'!I6</f>
        <v>65</v>
      </c>
      <c r="G9" s="18">
        <f>AVERAGE(B9:F9)</f>
        <v>58.2</v>
      </c>
      <c r="H9" s="26">
        <f>RANK(G9,$G$7:$G$11,0)</f>
        <v>1</v>
      </c>
      <c r="J9" s="19">
        <f>'Evaluator 5'!D6</f>
        <v>35</v>
      </c>
      <c r="K9" s="18">
        <f t="shared" si="0"/>
        <v>35</v>
      </c>
      <c r="L9" s="26">
        <f>RANK(K9,$K$7:$K$11,0)</f>
        <v>1</v>
      </c>
      <c r="N9" s="21">
        <f t="shared" ref="N9:N11" si="1">G9+K9</f>
        <v>93.2</v>
      </c>
      <c r="O9" s="26">
        <f>RANK(N9,$N$7:$N$11,0)</f>
        <v>1</v>
      </c>
    </row>
    <row r="10" spans="1:15" x14ac:dyDescent="0.2">
      <c r="A10" s="22" t="str">
        <f>'Evaluator 5'!A7:D7</f>
        <v>O'Ready</v>
      </c>
      <c r="B10" s="17">
        <f>'Evaluator 1'!I7</f>
        <v>23.5</v>
      </c>
      <c r="C10" s="17">
        <f>'Evaluator 2'!I7</f>
        <v>34</v>
      </c>
      <c r="D10" s="17">
        <f>'Evaluator 3'!I7</f>
        <v>34</v>
      </c>
      <c r="E10" s="17">
        <f>'Evaluator 4'!I7</f>
        <v>34.5</v>
      </c>
      <c r="F10" s="17">
        <f>'Evaluator 5'!I7</f>
        <v>17</v>
      </c>
      <c r="G10" s="18">
        <f>AVERAGE(B10:F10)</f>
        <v>28.6</v>
      </c>
      <c r="H10" s="26">
        <f>RANK(G10,$G$7:$G$11,0)</f>
        <v>5</v>
      </c>
      <c r="J10" s="19">
        <f>'Evaluator 5'!D7</f>
        <v>7</v>
      </c>
      <c r="K10" s="18">
        <f t="shared" si="0"/>
        <v>7</v>
      </c>
      <c r="L10" s="26">
        <f>RANK(K10,$K$7:$K$11,0)</f>
        <v>4</v>
      </c>
      <c r="N10" s="21">
        <f t="shared" si="1"/>
        <v>35.6</v>
      </c>
      <c r="O10" s="26">
        <f>RANK(N10,$N$7:$N$11,0)</f>
        <v>5</v>
      </c>
    </row>
    <row r="11" spans="1:15" x14ac:dyDescent="0.2">
      <c r="A11" s="22" t="str">
        <f>'Evaluator 5'!A8:D8</f>
        <v>Southbridge Access</v>
      </c>
      <c r="B11" s="17">
        <f>'Evaluator 1'!I8</f>
        <v>51</v>
      </c>
      <c r="C11" s="17">
        <f>'Evaluator 2'!I8</f>
        <v>43</v>
      </c>
      <c r="D11" s="17">
        <f>'Evaluator 3'!I8</f>
        <v>44</v>
      </c>
      <c r="E11" s="17">
        <f>'Evaluator 4'!I8</f>
        <v>36.5</v>
      </c>
      <c r="F11" s="17">
        <f>'Evaluator 5'!I8</f>
        <v>50</v>
      </c>
      <c r="G11" s="18">
        <f>AVERAGE(B11:F11)</f>
        <v>44.9</v>
      </c>
      <c r="H11" s="26">
        <f>RANK(G11,$G$7:$G$11,0)</f>
        <v>3</v>
      </c>
      <c r="J11" s="19">
        <f>'Evaluator 5'!D8</f>
        <v>7</v>
      </c>
      <c r="K11" s="18">
        <f t="shared" si="0"/>
        <v>7</v>
      </c>
      <c r="L11" s="26">
        <f>RANK(K11,$K$7:$K$11,0)</f>
        <v>4</v>
      </c>
      <c r="N11" s="21">
        <f t="shared" si="1"/>
        <v>51.9</v>
      </c>
      <c r="O11" s="26">
        <f>RANK(N11,$N$7:$N$11,0)</f>
        <v>4</v>
      </c>
    </row>
    <row r="30" spans="1:1" x14ac:dyDescent="0.2">
      <c r="A30" s="23" t="s">
        <v>22</v>
      </c>
    </row>
    <row r="31" spans="1:1" x14ac:dyDescent="0.2">
      <c r="A31" s="23"/>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D93E1-8562-4010-A698-8FCA2893C3E1}">
  <dimension ref="A1:P48"/>
  <sheetViews>
    <sheetView tabSelected="1" workbookViewId="0">
      <selection activeCell="H30" sqref="H30"/>
    </sheetView>
  </sheetViews>
  <sheetFormatPr defaultRowHeight="12.75" x14ac:dyDescent="0.2"/>
  <cols>
    <col min="1" max="1" width="19" style="34" customWidth="1"/>
    <col min="2" max="16" width="9.5703125" style="34" customWidth="1"/>
    <col min="17" max="16384" width="9.140625" style="34"/>
  </cols>
  <sheetData>
    <row r="1" spans="1:16" ht="15.75" x14ac:dyDescent="0.25">
      <c r="A1" s="32" t="s">
        <v>30</v>
      </c>
      <c r="B1" s="32"/>
      <c r="C1" s="32"/>
      <c r="D1" s="32"/>
      <c r="E1" s="32"/>
      <c r="F1" s="32"/>
      <c r="G1" s="32"/>
      <c r="H1" s="32"/>
      <c r="I1" s="32"/>
      <c r="J1" s="33"/>
    </row>
    <row r="2" spans="1:16" ht="15.75" x14ac:dyDescent="0.25">
      <c r="A2" s="35" t="s">
        <v>31</v>
      </c>
      <c r="B2" s="35"/>
      <c r="C2" s="35"/>
      <c r="D2" s="35"/>
      <c r="E2" s="35"/>
      <c r="F2" s="35"/>
      <c r="G2" s="35"/>
      <c r="H2" s="35"/>
      <c r="I2" s="35"/>
      <c r="J2" s="36"/>
    </row>
    <row r="3" spans="1:16" x14ac:dyDescent="0.2">
      <c r="A3" s="37" t="s">
        <v>32</v>
      </c>
      <c r="B3" s="38"/>
      <c r="C3" s="38"/>
      <c r="D3" s="38"/>
    </row>
    <row r="4" spans="1:16" ht="15" customHeight="1" x14ac:dyDescent="0.2">
      <c r="A4" s="37" t="s">
        <v>33</v>
      </c>
      <c r="B4" s="39" t="s">
        <v>34</v>
      </c>
      <c r="C4" s="39"/>
      <c r="D4" s="39"/>
      <c r="E4" s="40"/>
    </row>
    <row r="5" spans="1:16" ht="15" x14ac:dyDescent="0.25">
      <c r="A5" s="41" t="s">
        <v>35</v>
      </c>
      <c r="B5" s="41"/>
      <c r="C5" s="42"/>
      <c r="D5" s="42"/>
      <c r="E5" s="42"/>
      <c r="F5" s="42"/>
      <c r="G5" s="42"/>
    </row>
    <row r="6" spans="1:16" ht="13.5" thickBot="1" x14ac:dyDescent="0.25">
      <c r="A6" s="43"/>
      <c r="B6" s="44" t="s">
        <v>36</v>
      </c>
      <c r="C6" s="44"/>
      <c r="D6" s="44"/>
      <c r="E6" s="44"/>
      <c r="F6" s="44"/>
      <c r="G6" s="44"/>
      <c r="H6" s="44"/>
      <c r="I6" s="44"/>
    </row>
    <row r="7" spans="1:16" ht="15" x14ac:dyDescent="0.25">
      <c r="B7" s="45"/>
    </row>
    <row r="8" spans="1:16" ht="15" x14ac:dyDescent="0.25">
      <c r="B8" s="45"/>
    </row>
    <row r="9" spans="1:16" ht="15" x14ac:dyDescent="0.25">
      <c r="B9" s="45"/>
    </row>
    <row r="10" spans="1:16" ht="15" customHeight="1" x14ac:dyDescent="0.2"/>
    <row r="11" spans="1:16" ht="13.5" thickBot="1" x14ac:dyDescent="0.25"/>
    <row r="12" spans="1:16" s="46" customFormat="1" ht="13.5" thickBot="1" x14ac:dyDescent="0.25">
      <c r="B12" s="47" t="s">
        <v>37</v>
      </c>
      <c r="C12" s="48"/>
      <c r="D12" s="49"/>
      <c r="E12" s="47" t="s">
        <v>38</v>
      </c>
      <c r="F12" s="48"/>
      <c r="G12" s="49"/>
      <c r="H12" s="47" t="s">
        <v>39</v>
      </c>
      <c r="I12" s="48"/>
      <c r="J12" s="49"/>
      <c r="K12" s="47" t="s">
        <v>40</v>
      </c>
      <c r="L12" s="48"/>
      <c r="M12" s="49"/>
      <c r="N12" s="47" t="s">
        <v>41</v>
      </c>
      <c r="O12" s="48"/>
      <c r="P12" s="49"/>
    </row>
    <row r="13" spans="1:16" s="46" customFormat="1" ht="112.5" customHeight="1" x14ac:dyDescent="0.2">
      <c r="B13" s="50" t="s">
        <v>49</v>
      </c>
      <c r="C13" s="51"/>
      <c r="D13" s="52"/>
      <c r="E13" s="53" t="s">
        <v>42</v>
      </c>
      <c r="F13" s="51"/>
      <c r="G13" s="52"/>
      <c r="H13" s="53" t="s">
        <v>43</v>
      </c>
      <c r="I13" s="51"/>
      <c r="J13" s="52"/>
      <c r="K13" s="53" t="s">
        <v>44</v>
      </c>
      <c r="L13" s="51"/>
      <c r="M13" s="52"/>
      <c r="N13" s="53" t="s">
        <v>45</v>
      </c>
      <c r="O13" s="51"/>
      <c r="P13" s="52"/>
    </row>
    <row r="14" spans="1:16" s="58" customFormat="1" ht="11.25" x14ac:dyDescent="0.2">
      <c r="A14" s="54"/>
      <c r="B14" s="55" t="s">
        <v>46</v>
      </c>
      <c r="C14" s="56"/>
      <c r="D14" s="57"/>
      <c r="E14" s="55" t="s">
        <v>46</v>
      </c>
      <c r="F14" s="56"/>
      <c r="G14" s="57"/>
      <c r="H14" s="55" t="s">
        <v>46</v>
      </c>
      <c r="I14" s="56"/>
      <c r="J14" s="57"/>
      <c r="K14" s="55" t="s">
        <v>46</v>
      </c>
      <c r="L14" s="56"/>
      <c r="M14" s="57"/>
      <c r="N14" s="55" t="s">
        <v>46</v>
      </c>
      <c r="O14" s="56"/>
      <c r="P14" s="57"/>
    </row>
    <row r="15" spans="1:16" s="58" customFormat="1" x14ac:dyDescent="0.2">
      <c r="A15" s="59" t="s">
        <v>23</v>
      </c>
      <c r="B15" s="60"/>
      <c r="C15" s="61"/>
      <c r="D15" s="62"/>
      <c r="E15" s="60"/>
      <c r="F15" s="61"/>
      <c r="G15" s="62"/>
      <c r="H15" s="60"/>
      <c r="I15" s="61"/>
      <c r="J15" s="62"/>
      <c r="K15" s="60"/>
      <c r="L15" s="61"/>
      <c r="M15" s="62"/>
      <c r="N15" s="60"/>
      <c r="O15" s="61"/>
      <c r="P15" s="62"/>
    </row>
    <row r="16" spans="1:16" s="58" customFormat="1" x14ac:dyDescent="0.2">
      <c r="A16" s="63" t="s">
        <v>24</v>
      </c>
      <c r="B16" s="64"/>
      <c r="C16" s="65"/>
      <c r="D16" s="66"/>
      <c r="E16" s="64"/>
      <c r="F16" s="65"/>
      <c r="G16" s="66"/>
      <c r="H16" s="64"/>
      <c r="I16" s="65"/>
      <c r="J16" s="66"/>
      <c r="K16" s="64"/>
      <c r="L16" s="65"/>
      <c r="M16" s="66"/>
      <c r="N16" s="64"/>
      <c r="O16" s="65"/>
      <c r="P16" s="66"/>
    </row>
    <row r="17" spans="1:16" s="58" customFormat="1" x14ac:dyDescent="0.2">
      <c r="A17" s="63" t="s">
        <v>25</v>
      </c>
      <c r="B17" s="64"/>
      <c r="C17" s="65"/>
      <c r="D17" s="66"/>
      <c r="E17" s="64"/>
      <c r="F17" s="65"/>
      <c r="G17" s="66"/>
      <c r="H17" s="64"/>
      <c r="I17" s="65"/>
      <c r="J17" s="66"/>
      <c r="K17" s="64"/>
      <c r="L17" s="65"/>
      <c r="M17" s="66"/>
      <c r="N17" s="64"/>
      <c r="O17" s="65"/>
      <c r="P17" s="66"/>
    </row>
    <row r="18" spans="1:16" s="58" customFormat="1" ht="15" customHeight="1" x14ac:dyDescent="0.2">
      <c r="A18" s="63" t="s">
        <v>26</v>
      </c>
      <c r="B18" s="64"/>
      <c r="C18" s="65"/>
      <c r="D18" s="66"/>
      <c r="E18" s="64"/>
      <c r="F18" s="65"/>
      <c r="G18" s="66"/>
      <c r="H18" s="64"/>
      <c r="I18" s="65"/>
      <c r="J18" s="66"/>
      <c r="K18" s="64"/>
      <c r="L18" s="65"/>
      <c r="M18" s="66"/>
      <c r="N18" s="64"/>
      <c r="O18" s="65"/>
      <c r="P18" s="66"/>
    </row>
    <row r="19" spans="1:16" s="58" customFormat="1" x14ac:dyDescent="0.2">
      <c r="A19" s="63" t="s">
        <v>27</v>
      </c>
      <c r="B19" s="64"/>
      <c r="C19" s="65"/>
      <c r="D19" s="66"/>
      <c r="E19" s="64"/>
      <c r="F19" s="65"/>
      <c r="G19" s="66"/>
      <c r="H19" s="64"/>
      <c r="I19" s="65"/>
      <c r="J19" s="66"/>
      <c r="K19" s="64"/>
      <c r="L19" s="65"/>
      <c r="M19" s="66"/>
      <c r="N19" s="64"/>
      <c r="O19" s="65"/>
      <c r="P19" s="66"/>
    </row>
    <row r="20" spans="1:16" s="68" customFormat="1" ht="7.5" customHeight="1" x14ac:dyDescent="0.2">
      <c r="A20" s="67"/>
      <c r="B20" s="67"/>
      <c r="C20" s="67"/>
      <c r="D20" s="67"/>
      <c r="E20" s="67"/>
      <c r="F20" s="67"/>
      <c r="G20" s="67"/>
      <c r="H20" s="67"/>
      <c r="I20" s="67"/>
      <c r="J20" s="67"/>
      <c r="K20" s="67"/>
      <c r="L20" s="67"/>
      <c r="M20" s="67"/>
      <c r="N20" s="67"/>
      <c r="O20" s="67"/>
      <c r="P20" s="67"/>
    </row>
    <row r="21" spans="1:16" s="69" customFormat="1" ht="6.75" customHeight="1" x14ac:dyDescent="0.2"/>
    <row r="23" spans="1:16" x14ac:dyDescent="0.2">
      <c r="A23" s="70"/>
      <c r="G23" s="71"/>
      <c r="H23" s="71"/>
    </row>
    <row r="24" spans="1:16" x14ac:dyDescent="0.2">
      <c r="A24" s="72" t="s">
        <v>47</v>
      </c>
      <c r="G24" s="71"/>
      <c r="H24" s="71"/>
      <c r="I24" s="71"/>
      <c r="J24" s="71"/>
    </row>
    <row r="25" spans="1:16" x14ac:dyDescent="0.2">
      <c r="A25" s="73"/>
      <c r="B25" s="73"/>
      <c r="C25" s="73"/>
      <c r="G25" s="71"/>
      <c r="H25" s="71"/>
      <c r="I25" s="71"/>
      <c r="J25" s="71"/>
    </row>
    <row r="26" spans="1:16" x14ac:dyDescent="0.2">
      <c r="A26" s="73"/>
      <c r="B26" s="73"/>
      <c r="C26" s="73"/>
      <c r="G26" s="71"/>
      <c r="H26" s="71"/>
      <c r="I26" s="71"/>
      <c r="J26" s="71"/>
    </row>
    <row r="27" spans="1:16" x14ac:dyDescent="0.2">
      <c r="A27" s="73"/>
      <c r="B27" s="73"/>
      <c r="C27" s="73"/>
      <c r="G27" s="71"/>
      <c r="H27" s="71"/>
      <c r="I27" s="71"/>
      <c r="J27" s="71"/>
    </row>
    <row r="28" spans="1:16" x14ac:dyDescent="0.2">
      <c r="A28" s="73"/>
      <c r="B28" s="73"/>
      <c r="C28" s="73"/>
      <c r="G28" s="71"/>
      <c r="H28" s="71"/>
      <c r="I28" s="71"/>
      <c r="J28" s="71"/>
    </row>
    <row r="29" spans="1:16" x14ac:dyDescent="0.2">
      <c r="A29" s="73"/>
      <c r="B29" s="73"/>
      <c r="C29" s="73"/>
      <c r="G29" s="71"/>
      <c r="H29" s="71"/>
      <c r="I29" s="71"/>
      <c r="J29" s="71"/>
    </row>
    <row r="30" spans="1:16" x14ac:dyDescent="0.2">
      <c r="I30" s="71"/>
      <c r="J30" s="71"/>
      <c r="K30" s="71"/>
      <c r="L30" s="71"/>
    </row>
    <row r="31" spans="1:16" x14ac:dyDescent="0.2">
      <c r="I31" s="71"/>
      <c r="J31" s="71"/>
      <c r="K31" s="71"/>
      <c r="L31" s="71"/>
      <c r="M31" s="71"/>
    </row>
    <row r="32" spans="1:16" x14ac:dyDescent="0.2">
      <c r="L32" s="71"/>
      <c r="M32" s="71"/>
    </row>
    <row r="33" spans="1:13" x14ac:dyDescent="0.2">
      <c r="L33" s="71"/>
      <c r="M33" s="71"/>
    </row>
    <row r="34" spans="1:13" x14ac:dyDescent="0.2">
      <c r="L34" s="71"/>
      <c r="M34" s="71"/>
    </row>
    <row r="35" spans="1:13" x14ac:dyDescent="0.2">
      <c r="L35" s="71"/>
      <c r="M35" s="71"/>
    </row>
    <row r="48" spans="1:13" x14ac:dyDescent="0.2">
      <c r="A48" s="74" t="s">
        <v>48</v>
      </c>
    </row>
  </sheetData>
  <mergeCells count="46">
    <mergeCell ref="B18:D18"/>
    <mergeCell ref="E18:G18"/>
    <mergeCell ref="H18:J18"/>
    <mergeCell ref="K18:M18"/>
    <mergeCell ref="N18:P18"/>
    <mergeCell ref="B19:D19"/>
    <mergeCell ref="E19:G19"/>
    <mergeCell ref="H19:J19"/>
    <mergeCell ref="K19:M19"/>
    <mergeCell ref="N19:P19"/>
    <mergeCell ref="B16:D16"/>
    <mergeCell ref="E16:G16"/>
    <mergeCell ref="H16:J16"/>
    <mergeCell ref="K16:M16"/>
    <mergeCell ref="N16:P16"/>
    <mergeCell ref="B17:D17"/>
    <mergeCell ref="E17:G17"/>
    <mergeCell ref="H17:J17"/>
    <mergeCell ref="K17:M17"/>
    <mergeCell ref="N17:P17"/>
    <mergeCell ref="B14:D14"/>
    <mergeCell ref="E14:G14"/>
    <mergeCell ref="H14:J14"/>
    <mergeCell ref="K14:M14"/>
    <mergeCell ref="N14:P14"/>
    <mergeCell ref="B15:D15"/>
    <mergeCell ref="E15:G15"/>
    <mergeCell ref="H15:J15"/>
    <mergeCell ref="K15:M15"/>
    <mergeCell ref="N15:P15"/>
    <mergeCell ref="B12:D12"/>
    <mergeCell ref="E12:G12"/>
    <mergeCell ref="H12:J12"/>
    <mergeCell ref="K12:M12"/>
    <mergeCell ref="N12:P12"/>
    <mergeCell ref="B13:D13"/>
    <mergeCell ref="E13:G13"/>
    <mergeCell ref="H13:J13"/>
    <mergeCell ref="K13:M13"/>
    <mergeCell ref="N13:P13"/>
    <mergeCell ref="A1:I1"/>
    <mergeCell ref="A2:I2"/>
    <mergeCell ref="B3:D3"/>
    <mergeCell ref="B4:D4"/>
    <mergeCell ref="A5:B5"/>
    <mergeCell ref="B6:I6"/>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Cisneros, Selene</cp:lastModifiedBy>
  <cp:lastPrinted>2013-06-21T21:40:12Z</cp:lastPrinted>
  <dcterms:created xsi:type="dcterms:W3CDTF">2013-06-21T21:38:22Z</dcterms:created>
  <dcterms:modified xsi:type="dcterms:W3CDTF">2023-01-18T16:51:36Z</dcterms:modified>
</cp:coreProperties>
</file>