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T:\PURCHASING_New\03_Active Procurement\FY2023\Formal Solicitation\RFP783-23002 UHS Telecom Audit\Evaluations\"/>
    </mc:Choice>
  </mc:AlternateContent>
  <xr:revisionPtr revIDLastSave="0" documentId="13_ncr:1_{C48B8DEC-5C23-454C-A8DB-30A8C4946C83}" xr6:coauthVersionLast="47" xr6:coauthVersionMax="47" xr10:uidLastSave="{00000000-0000-0000-0000-000000000000}"/>
  <bookViews>
    <workbookView xWindow="28680" yWindow="-120" windowWidth="29040" windowHeight="15840" tabRatio="979" activeTab="7" xr2:uid="{00000000-000D-0000-FFFF-FFFF00000000}"/>
  </bookViews>
  <sheets>
    <sheet name="Evaluator 1" sheetId="9" r:id="rId1"/>
    <sheet name="Evaluator 2" sheetId="21" r:id="rId2"/>
    <sheet name="Evaluator 3" sheetId="19" r:id="rId3"/>
    <sheet name="Evaluator 4" sheetId="18" r:id="rId4"/>
    <sheet name="Evaluator 5" sheetId="17" r:id="rId5"/>
    <sheet name="Evaluator 6" sheetId="16" r:id="rId6"/>
    <sheet name="Evaluator 7" sheetId="15" r:id="rId7"/>
    <sheet name="Summary" sheetId="1" r:id="rId8"/>
    <sheet name="Matrix" sheetId="2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 l="1"/>
  <c r="J5" i="1"/>
  <c r="J6" i="1"/>
  <c r="G4" i="1"/>
  <c r="G5" i="1"/>
  <c r="G6" i="1"/>
  <c r="G3" i="1"/>
  <c r="E5" i="1"/>
  <c r="E6" i="1"/>
  <c r="C4" i="1"/>
  <c r="C5" i="1"/>
  <c r="B5" i="1"/>
  <c r="B6" i="1"/>
  <c r="H7" i="21"/>
  <c r="C6" i="1" s="1"/>
  <c r="H6" i="21"/>
  <c r="H5" i="21"/>
  <c r="H4" i="21"/>
  <c r="C3" i="1" s="1"/>
  <c r="H7" i="19"/>
  <c r="D6" i="1" s="1"/>
  <c r="H6" i="19"/>
  <c r="D5" i="1" s="1"/>
  <c r="H5" i="19"/>
  <c r="D4" i="1" s="1"/>
  <c r="H4" i="19"/>
  <c r="D3" i="1" s="1"/>
  <c r="H7" i="18"/>
  <c r="H6" i="18"/>
  <c r="H5" i="18"/>
  <c r="E4" i="1" s="1"/>
  <c r="H4" i="18"/>
  <c r="E3" i="1" s="1"/>
  <c r="H7" i="17"/>
  <c r="F6" i="1" s="1"/>
  <c r="H6" i="17"/>
  <c r="F5" i="1" s="1"/>
  <c r="H5" i="17"/>
  <c r="F4" i="1" s="1"/>
  <c r="H4" i="17"/>
  <c r="F3" i="1" s="1"/>
  <c r="H7" i="16"/>
  <c r="H6" i="16"/>
  <c r="H5" i="16"/>
  <c r="H4" i="16"/>
  <c r="H7" i="15"/>
  <c r="H6" i="1" s="1"/>
  <c r="H6" i="15"/>
  <c r="H5" i="1" s="1"/>
  <c r="H5" i="15"/>
  <c r="H4" i="1" s="1"/>
  <c r="H4" i="15"/>
  <c r="H3" i="1" s="1"/>
  <c r="H6" i="9"/>
  <c r="H7" i="9"/>
  <c r="H5" i="9"/>
  <c r="H4" i="9"/>
  <c r="I5" i="1" l="1"/>
  <c r="K5" i="1" s="1"/>
  <c r="I6" i="1"/>
  <c r="K6" i="1" s="1"/>
  <c r="J3" i="1"/>
  <c r="B3" i="1"/>
  <c r="B4" i="1"/>
  <c r="I4" i="1" s="1"/>
  <c r="K4" i="1" l="1"/>
  <c r="I3" i="1"/>
  <c r="K3" i="1" s="1"/>
  <c r="L4" i="1" l="1"/>
  <c r="L3" i="1"/>
  <c r="L6" i="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<sst xmlns="http://schemas.openxmlformats.org/spreadsheetml/2006/main" count="137" uniqueCount="46">
  <si>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</si>
  <si>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</si>
  <si>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</si>
  <si>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</si>
  <si>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</si>
  <si>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</si>
  <si>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</si>
  <si>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</si>
  <si>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</si>
  <si>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</si>
  <si>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</si>
  <si>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</si>
  <si>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</si>
  <si>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</si>
  <si>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</si>
  <si>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</si>
  <si>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 xml:space="preserve"> </t>
  </si>
  <si>
    <t>CACC Inc</t>
  </si>
  <si>
    <t>CBIZ LLC</t>
  </si>
  <si>
    <t xml:space="preserve">Digital Direction </t>
  </si>
  <si>
    <t>TelResource Inc</t>
  </si>
  <si>
    <t>Criteria 5</t>
  </si>
  <si>
    <t>Criteria 6</t>
  </si>
  <si>
    <t>Evaluator 6</t>
  </si>
  <si>
    <t>Evaluator 7</t>
  </si>
  <si>
    <t>EVALUATION SUMMARY - RFP783-23002 UHS Telecom Audit</t>
  </si>
  <si>
    <t>Updated: 10/19</t>
  </si>
  <si>
    <t>Points (1-5)</t>
  </si>
  <si>
    <t>Criteria 6 - Financial Health: The financial condition of the audit agency.</t>
  </si>
  <si>
    <t>Criteria 5 - Professional Reputation: The vendor's overall reputation and of its services provided to institutions of higher education. References should be provided.</t>
  </si>
  <si>
    <t>Criteria 4 - Methodology and best practices: Auditor’s strategy for delivering the requested services requested successfully.</t>
  </si>
  <si>
    <t>Criteria 3 - Individual Experience: The qualifications and experience of the Engagement team’s primary team members, with specific emphasis given to their experience within their assigned roles.</t>
  </si>
  <si>
    <t>Criteria 2 - Overall Experience: Relevant experience with other State of Texas agencies and institutions of higher education, as it pertains to vendors providing tariff services and Government Code Title 10, Subtitle C, Chapter 2112.001-004 “UTILITY BILLING AUDITS”.</t>
  </si>
  <si>
    <r>
      <rPr>
        <b/>
        <sz val="8"/>
        <rFont val="Arial"/>
        <family val="2"/>
      </rPr>
      <t xml:space="preserve">Criteria 1 - Financial: The proportion of received refund amounts retained by the component universities. </t>
    </r>
    <r>
      <rPr>
        <b/>
        <sz val="8"/>
        <color rgb="FFFF0000"/>
        <rFont val="Arial"/>
        <family val="2"/>
      </rPr>
      <t xml:space="preserve">         **ONLY THE PROJECT MANAGER WILL EVALUATE FINANCIAL**</t>
    </r>
  </si>
  <si>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</si>
  <si>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</si>
  <si>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</si>
  <si>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</si>
  <si>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</si>
  <si>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</si>
  <si>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</si>
  <si>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</si>
  <si>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Evaluation Due Date</t>
  </si>
  <si>
    <t>Evaluator Name</t>
  </si>
  <si>
    <t>RFP783-23002 UHS Telecom Audit</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</si>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</sst>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11"/>
      <color rgb="FFA6A6A6"/>
      <name val="Calibri"/>
      <family val="2"/>
    </font>
    <font>
      <sz val="11"/>
      <color rgb="FF000000"/>
      <name val="Calibri"/>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sz val="9"/>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73">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4" borderId="0" xfId="0" applyFont="1" applyFill="1" applyAlignment="1">
      <alignment horizontal="left"/>
    </xf>
    <xf numFmtId="0" fontId="15" fillId="25" borderId="0" xfId="0" applyFont="1" applyFill="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6" fillId="25" borderId="0" xfId="0" applyFont="1" applyFill="1"/>
    <xf numFmtId="0" fontId="41"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1" fillId="24" borderId="0" xfId="109" applyFill="1"/>
    <xf numFmtId="0" fontId="44" fillId="24" borderId="0" xfId="109" applyFont="1" applyFill="1" applyAlignment="1">
      <alignment vertical="center" wrapText="1"/>
    </xf>
    <xf numFmtId="0" fontId="45" fillId="24" borderId="0" xfId="109" applyFont="1" applyFill="1" applyAlignment="1">
      <alignment vertical="center"/>
    </xf>
    <xf numFmtId="0" fontId="46" fillId="24" borderId="0" xfId="109" applyFont="1" applyFill="1" applyAlignment="1">
      <alignment horizontal="left"/>
    </xf>
    <xf numFmtId="0" fontId="47" fillId="24" borderId="0" xfId="98" applyFont="1" applyFill="1"/>
    <xf numFmtId="0" fontId="17" fillId="24" borderId="10" xfId="98" applyFill="1" applyBorder="1"/>
    <xf numFmtId="0" fontId="17" fillId="26" borderId="12" xfId="98" applyFill="1" applyBorder="1"/>
    <xf numFmtId="0" fontId="17" fillId="26" borderId="0" xfId="98" applyFill="1"/>
    <xf numFmtId="0" fontId="48"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9" fillId="0" borderId="13" xfId="98" applyFont="1" applyBorder="1" applyAlignment="1">
      <alignment horizontal="left" vertical="top" wrapText="1"/>
    </xf>
    <xf numFmtId="0" fontId="49" fillId="0" borderId="13" xfId="98" applyFont="1" applyBorder="1" applyAlignment="1">
      <alignment wrapText="1"/>
    </xf>
    <xf numFmtId="0" fontId="48" fillId="28" borderId="14" xfId="98" applyFont="1" applyFill="1" applyBorder="1" applyAlignment="1">
      <alignment horizontal="center" wrapText="1"/>
    </xf>
    <xf numFmtId="0" fontId="48" fillId="28" borderId="12" xfId="98" applyFont="1" applyFill="1" applyBorder="1" applyAlignment="1">
      <alignment horizontal="center" wrapText="1"/>
    </xf>
    <xf numFmtId="0" fontId="48" fillId="28" borderId="15" xfId="98" applyFont="1" applyFill="1" applyBorder="1" applyAlignment="1">
      <alignment horizontal="center" wrapText="1"/>
    </xf>
    <xf numFmtId="0" fontId="48" fillId="24" borderId="0" xfId="98" applyFont="1" applyFill="1" applyAlignment="1">
      <alignment wrapText="1"/>
    </xf>
    <xf numFmtId="0" fontId="17" fillId="24" borderId="0" xfId="98" applyFill="1" applyAlignment="1">
      <alignment horizontal="center"/>
    </xf>
    <xf numFmtId="0" fontId="48" fillId="24" borderId="16" xfId="98" applyFont="1" applyFill="1" applyBorder="1" applyAlignment="1">
      <alignment horizontal="left" vertical="top" wrapText="1"/>
    </xf>
    <xf numFmtId="0" fontId="48" fillId="24" borderId="17" xfId="98" applyFont="1" applyFill="1" applyBorder="1" applyAlignment="1">
      <alignment horizontal="left" vertical="top" wrapText="1"/>
    </xf>
    <xf numFmtId="0" fontId="48" fillId="24" borderId="18" xfId="98" applyFont="1" applyFill="1" applyBorder="1" applyAlignment="1">
      <alignment horizontal="left" vertical="top" wrapText="1"/>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50"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39" fillId="24" borderId="0" xfId="108" applyFill="1"/>
    <xf numFmtId="0" fontId="51"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2" fillId="24" borderId="0" xfId="108" applyFont="1" applyFill="1" applyAlignment="1">
      <alignment wrapText="1"/>
    </xf>
    <xf numFmtId="0" fontId="52" fillId="24" borderId="0" xfId="108" applyFont="1" applyFill="1" applyAlignment="1">
      <alignment horizontal="left" wrapText="1"/>
    </xf>
    <xf numFmtId="0" fontId="42" fillId="24" borderId="0" xfId="109" applyFont="1" applyFill="1"/>
    <xf numFmtId="164" fontId="42" fillId="0" borderId="0" xfId="109" applyNumberFormat="1" applyFont="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82A8EF27-CBD1-4200-8383-5E98310B9241}"/>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26375181-A71C-4231-ADD1-F1877E5868E3}"/>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16"/>
  <sheetViews>
    <sheetView zoomScale="85" zoomScaleNormal="85" workbookViewId="0">
      <selection activeCell="H4" sqref="H4"/>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4"/>
      <c r="G1" s="29"/>
      <c r="H1" s="29"/>
      <c r="I1" s="29"/>
      <c r="J1" s="29"/>
    </row>
    <row r="2" spans="1:16" ht="15.75" x14ac:dyDescent="0.25">
      <c r="A2" s="4"/>
      <c r="B2" s="6"/>
      <c r="C2" s="6"/>
      <c r="D2" s="6"/>
      <c r="E2" s="6"/>
      <c r="F2" s="6"/>
      <c r="G2" s="6"/>
      <c r="H2" s="6"/>
      <c r="I2" s="6"/>
      <c r="J2" s="6"/>
    </row>
    <row r="3" spans="1:16" x14ac:dyDescent="0.2">
      <c r="A3" s="8"/>
      <c r="B3" s="5" t="s">
        <v>4</v>
      </c>
      <c r="C3" s="5" t="s">
        <v>5</v>
      </c>
      <c r="D3" s="5" t="s">
        <v>6</v>
      </c>
      <c r="E3" s="5" t="s">
        <v>14</v>
      </c>
      <c r="F3" s="5" t="s">
        <v>21</v>
      </c>
      <c r="G3" s="5" t="s">
        <v>22</v>
      </c>
      <c r="H3" s="5" t="s">
        <v>7</v>
      </c>
      <c r="K3" s="15"/>
      <c r="L3" s="15"/>
      <c r="M3" s="15"/>
      <c r="N3" s="15"/>
      <c r="O3" s="15"/>
      <c r="P3" s="15"/>
    </row>
    <row r="4" spans="1:16" x14ac:dyDescent="0.2">
      <c r="A4" s="9" t="s">
        <v>17</v>
      </c>
      <c r="B4" s="6">
        <v>40</v>
      </c>
      <c r="C4" s="6">
        <v>20</v>
      </c>
      <c r="D4" s="6">
        <v>9</v>
      </c>
      <c r="E4" s="6">
        <v>9</v>
      </c>
      <c r="F4" s="6">
        <v>9</v>
      </c>
      <c r="G4" s="6">
        <v>9</v>
      </c>
      <c r="H4" s="21">
        <f>SUM(C4:G4)</f>
        <v>56</v>
      </c>
      <c r="I4" s="6"/>
      <c r="J4" s="6"/>
    </row>
    <row r="5" spans="1:16" x14ac:dyDescent="0.2">
      <c r="A5" s="9" t="s">
        <v>18</v>
      </c>
      <c r="B5" s="6">
        <v>8</v>
      </c>
      <c r="C5" s="6">
        <v>16.8</v>
      </c>
      <c r="D5" s="6">
        <v>8</v>
      </c>
      <c r="E5" s="6">
        <v>8</v>
      </c>
      <c r="F5" s="6">
        <v>8</v>
      </c>
      <c r="G5" s="6">
        <v>9</v>
      </c>
      <c r="H5" s="21">
        <f t="shared" ref="H5:H7" si="0">SUM(C5:G5)</f>
        <v>49.8</v>
      </c>
      <c r="I5" s="6"/>
      <c r="J5" s="6"/>
    </row>
    <row r="6" spans="1:16" x14ac:dyDescent="0.2">
      <c r="A6" s="9" t="s">
        <v>19</v>
      </c>
      <c r="B6" s="6">
        <v>40</v>
      </c>
      <c r="C6" s="6">
        <v>16</v>
      </c>
      <c r="D6" s="6">
        <v>8.4</v>
      </c>
      <c r="E6" s="6">
        <v>9</v>
      </c>
      <c r="F6" s="6">
        <v>8</v>
      </c>
      <c r="G6" s="6">
        <v>9</v>
      </c>
      <c r="H6" s="21">
        <f>SUM(C6:G6)</f>
        <v>50.4</v>
      </c>
      <c r="I6" s="6"/>
      <c r="J6" s="6"/>
    </row>
    <row r="7" spans="1:16" x14ac:dyDescent="0.2">
      <c r="A7" s="9" t="s">
        <v>20</v>
      </c>
      <c r="B7" s="6">
        <v>40</v>
      </c>
      <c r="C7" s="6">
        <v>20</v>
      </c>
      <c r="D7" s="6">
        <v>9</v>
      </c>
      <c r="E7" s="6">
        <v>8.6</v>
      </c>
      <c r="F7" s="6">
        <v>9</v>
      </c>
      <c r="G7" s="6">
        <v>9</v>
      </c>
      <c r="H7" s="21">
        <f t="shared" si="0"/>
        <v>55.6</v>
      </c>
      <c r="I7" s="6"/>
      <c r="J7" s="6"/>
    </row>
    <row r="8" spans="1:16" x14ac:dyDescent="0.2">
      <c r="C8" s="15"/>
      <c r="D8" s="15"/>
      <c r="E8" s="15"/>
      <c r="F8" s="15"/>
      <c r="G8" s="20"/>
      <c r="J8" s="15"/>
    </row>
    <row r="9" spans="1:16" ht="51" x14ac:dyDescent="0.2">
      <c r="B9" s="20" t="s">
        <v>15</v>
      </c>
      <c r="D9" s="15"/>
      <c r="E9" s="15"/>
      <c r="F9" s="15"/>
      <c r="G9" s="15"/>
      <c r="H9" s="15"/>
      <c r="I9" s="15"/>
      <c r="J9" s="15"/>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sheetData>
  <mergeCells count="1">
    <mergeCell ref="G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6BDB-29E4-4644-AAEC-9F7BCD012ED9}">
  <dimension ref="A1:P16"/>
  <sheetViews>
    <sheetView zoomScale="85" zoomScaleNormal="85" workbookViewId="0">
      <selection activeCell="B11" sqref="B11"/>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4"/>
      <c r="G1" s="29"/>
      <c r="H1" s="29"/>
      <c r="I1" s="29"/>
      <c r="J1" s="29"/>
    </row>
    <row r="2" spans="1:16" ht="15.75" x14ac:dyDescent="0.25">
      <c r="A2" s="4"/>
      <c r="B2" s="6"/>
      <c r="C2" s="6"/>
      <c r="D2" s="6"/>
      <c r="E2" s="6"/>
      <c r="F2" s="6"/>
      <c r="G2" s="6"/>
      <c r="H2" s="6"/>
      <c r="I2" s="6"/>
      <c r="J2" s="6"/>
    </row>
    <row r="3" spans="1:16" x14ac:dyDescent="0.2">
      <c r="A3" s="8"/>
      <c r="B3" s="5" t="s">
        <v>4</v>
      </c>
      <c r="C3" s="5" t="s">
        <v>5</v>
      </c>
      <c r="D3" s="5" t="s">
        <v>6</v>
      </c>
      <c r="E3" s="5" t="s">
        <v>14</v>
      </c>
      <c r="F3" s="5" t="s">
        <v>21</v>
      </c>
      <c r="G3" s="5" t="s">
        <v>22</v>
      </c>
      <c r="H3" s="5" t="s">
        <v>7</v>
      </c>
      <c r="K3" s="15"/>
      <c r="L3" s="15"/>
      <c r="M3" s="15"/>
      <c r="N3" s="15"/>
      <c r="O3" s="15"/>
      <c r="P3" s="15"/>
    </row>
    <row r="4" spans="1:16" x14ac:dyDescent="0.2">
      <c r="A4" s="9" t="s">
        <v>17</v>
      </c>
      <c r="B4" s="6"/>
      <c r="C4" s="6">
        <v>14</v>
      </c>
      <c r="D4" s="6">
        <v>7</v>
      </c>
      <c r="E4" s="6">
        <v>8</v>
      </c>
      <c r="F4" s="6">
        <v>8</v>
      </c>
      <c r="G4" s="6">
        <v>8</v>
      </c>
      <c r="H4" s="21">
        <f>SUM(C4:G4)</f>
        <v>45</v>
      </c>
      <c r="I4" s="6"/>
      <c r="J4" s="6"/>
    </row>
    <row r="5" spans="1:16" x14ac:dyDescent="0.2">
      <c r="A5" s="9" t="s">
        <v>18</v>
      </c>
      <c r="B5" s="6"/>
      <c r="C5" s="6">
        <v>18</v>
      </c>
      <c r="D5" s="6">
        <v>9</v>
      </c>
      <c r="E5" s="6">
        <v>8</v>
      </c>
      <c r="F5" s="6">
        <v>8</v>
      </c>
      <c r="G5" s="6">
        <v>8</v>
      </c>
      <c r="H5" s="21">
        <f t="shared" ref="H5:H7" si="0">SUM(C5:G5)</f>
        <v>51</v>
      </c>
      <c r="I5" s="6"/>
      <c r="J5" s="6"/>
    </row>
    <row r="6" spans="1:16" x14ac:dyDescent="0.2">
      <c r="A6" s="9" t="s">
        <v>19</v>
      </c>
      <c r="B6" s="6"/>
      <c r="C6" s="6">
        <v>14</v>
      </c>
      <c r="D6" s="6">
        <v>7</v>
      </c>
      <c r="E6" s="6">
        <v>8</v>
      </c>
      <c r="F6" s="6">
        <v>8</v>
      </c>
      <c r="G6" s="6">
        <v>8</v>
      </c>
      <c r="H6" s="21">
        <f>SUM(C6:G6)</f>
        <v>45</v>
      </c>
      <c r="I6" s="6"/>
      <c r="J6" s="6"/>
    </row>
    <row r="7" spans="1:16" x14ac:dyDescent="0.2">
      <c r="A7" s="9" t="s">
        <v>20</v>
      </c>
      <c r="B7" s="6"/>
      <c r="C7" s="6">
        <v>14</v>
      </c>
      <c r="D7" s="6">
        <v>7</v>
      </c>
      <c r="E7" s="6">
        <v>8</v>
      </c>
      <c r="F7" s="6">
        <v>8</v>
      </c>
      <c r="G7" s="6">
        <v>8</v>
      </c>
      <c r="H7" s="21">
        <f t="shared" si="0"/>
        <v>45</v>
      </c>
      <c r="I7" s="6"/>
      <c r="J7" s="6"/>
    </row>
    <row r="8" spans="1:16" x14ac:dyDescent="0.2">
      <c r="C8" s="15"/>
      <c r="D8" s="15"/>
      <c r="E8" s="15"/>
      <c r="F8" s="15"/>
      <c r="G8" s="20"/>
      <c r="J8" s="15"/>
    </row>
    <row r="9" spans="1:16" ht="51" x14ac:dyDescent="0.2">
      <c r="B9" s="20" t="s">
        <v>15</v>
      </c>
      <c r="D9" s="15"/>
      <c r="E9" s="15"/>
      <c r="F9" s="15"/>
      <c r="G9" s="15"/>
      <c r="H9" s="15"/>
      <c r="I9" s="15"/>
      <c r="J9" s="15"/>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sheetData>
  <mergeCells count="1">
    <mergeCell ref="G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AD22-B7B6-4AF6-A845-D0CFD473D0A0}">
  <dimension ref="A1:P16"/>
  <sheetViews>
    <sheetView zoomScale="85" zoomScaleNormal="85" workbookViewId="0">
      <selection activeCell="D19" sqref="D19"/>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4"/>
      <c r="G1" s="29"/>
      <c r="H1" s="29"/>
      <c r="I1" s="29"/>
      <c r="J1" s="29"/>
    </row>
    <row r="2" spans="1:16" ht="15.75" x14ac:dyDescent="0.25">
      <c r="A2" s="4"/>
      <c r="B2" s="6"/>
      <c r="C2" s="6"/>
      <c r="D2" s="6"/>
      <c r="E2" s="6"/>
      <c r="F2" s="6"/>
      <c r="G2" s="6"/>
      <c r="H2" s="6"/>
      <c r="I2" s="6"/>
      <c r="J2" s="6"/>
    </row>
    <row r="3" spans="1:16" x14ac:dyDescent="0.2">
      <c r="A3" s="8"/>
      <c r="B3" s="5" t="s">
        <v>4</v>
      </c>
      <c r="C3" s="5" t="s">
        <v>5</v>
      </c>
      <c r="D3" s="5" t="s">
        <v>6</v>
      </c>
      <c r="E3" s="5" t="s">
        <v>14</v>
      </c>
      <c r="F3" s="5" t="s">
        <v>21</v>
      </c>
      <c r="G3" s="5" t="s">
        <v>22</v>
      </c>
      <c r="H3" s="5" t="s">
        <v>7</v>
      </c>
      <c r="K3" s="15"/>
      <c r="L3" s="15"/>
      <c r="M3" s="15"/>
      <c r="N3" s="15"/>
      <c r="O3" s="15"/>
      <c r="P3" s="15"/>
    </row>
    <row r="4" spans="1:16" x14ac:dyDescent="0.2">
      <c r="A4" s="9" t="s">
        <v>17</v>
      </c>
      <c r="B4" s="6"/>
      <c r="C4" s="6">
        <v>8</v>
      </c>
      <c r="D4" s="6">
        <v>8</v>
      </c>
      <c r="E4" s="6">
        <v>8</v>
      </c>
      <c r="F4" s="6">
        <v>2</v>
      </c>
      <c r="G4" s="6">
        <v>8</v>
      </c>
      <c r="H4" s="21">
        <f>SUM(C4:G4)</f>
        <v>34</v>
      </c>
      <c r="I4" s="6"/>
      <c r="J4" s="6"/>
    </row>
    <row r="5" spans="1:16" x14ac:dyDescent="0.2">
      <c r="A5" s="9" t="s">
        <v>18</v>
      </c>
      <c r="B5" s="6"/>
      <c r="C5" s="6">
        <v>12</v>
      </c>
      <c r="D5" s="6">
        <v>9</v>
      </c>
      <c r="E5" s="6">
        <v>9</v>
      </c>
      <c r="F5" s="6">
        <v>6</v>
      </c>
      <c r="G5" s="6">
        <v>6</v>
      </c>
      <c r="H5" s="21">
        <f t="shared" ref="H5:H7" si="0">SUM(C5:G5)</f>
        <v>42</v>
      </c>
      <c r="I5" s="6"/>
      <c r="J5" s="6"/>
    </row>
    <row r="6" spans="1:16" x14ac:dyDescent="0.2">
      <c r="A6" s="9" t="s">
        <v>19</v>
      </c>
      <c r="B6" s="6"/>
      <c r="C6" s="6">
        <v>12</v>
      </c>
      <c r="D6" s="6">
        <v>6</v>
      </c>
      <c r="E6" s="6">
        <v>8</v>
      </c>
      <c r="F6" s="6">
        <v>4</v>
      </c>
      <c r="G6" s="6">
        <v>4</v>
      </c>
      <c r="H6" s="21">
        <f>SUM(C6:G6)</f>
        <v>34</v>
      </c>
      <c r="I6" s="6"/>
      <c r="J6" s="6"/>
    </row>
    <row r="7" spans="1:16" x14ac:dyDescent="0.2">
      <c r="A7" s="9" t="s">
        <v>20</v>
      </c>
      <c r="B7" s="6"/>
      <c r="C7" s="6">
        <v>14</v>
      </c>
      <c r="D7" s="6">
        <v>8</v>
      </c>
      <c r="E7" s="6">
        <v>8</v>
      </c>
      <c r="F7" s="6">
        <v>6</v>
      </c>
      <c r="G7" s="6">
        <v>8</v>
      </c>
      <c r="H7" s="21">
        <f t="shared" si="0"/>
        <v>44</v>
      </c>
      <c r="I7" s="6"/>
      <c r="J7" s="6"/>
    </row>
    <row r="8" spans="1:16" x14ac:dyDescent="0.2">
      <c r="C8" s="15"/>
      <c r="D8" s="15"/>
      <c r="E8" s="15"/>
      <c r="F8" s="15"/>
      <c r="G8" s="20"/>
      <c r="J8" s="15"/>
    </row>
    <row r="9" spans="1:16" ht="51" x14ac:dyDescent="0.2">
      <c r="B9" s="20" t="s">
        <v>15</v>
      </c>
      <c r="D9" s="15"/>
      <c r="E9" s="15"/>
      <c r="F9" s="15"/>
      <c r="G9" s="15"/>
      <c r="H9" s="15"/>
      <c r="I9" s="15"/>
      <c r="J9" s="15"/>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sheetData>
  <mergeCells count="1">
    <mergeCell ref="G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9B14-B42E-4F9E-927F-B194ED5FB1B9}">
  <dimension ref="A1:P16"/>
  <sheetViews>
    <sheetView zoomScale="85" zoomScaleNormal="85" workbookViewId="0">
      <selection activeCell="G15" sqref="G15"/>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4"/>
      <c r="G1" s="29"/>
      <c r="H1" s="29"/>
      <c r="I1" s="29"/>
      <c r="J1" s="29"/>
    </row>
    <row r="2" spans="1:16" ht="15.75" x14ac:dyDescent="0.25">
      <c r="A2" s="4"/>
      <c r="B2" s="6"/>
      <c r="C2" s="6"/>
      <c r="D2" s="6"/>
      <c r="E2" s="6"/>
      <c r="F2" s="6"/>
      <c r="G2" s="6"/>
      <c r="H2" s="6"/>
      <c r="I2" s="6"/>
      <c r="J2" s="6"/>
    </row>
    <row r="3" spans="1:16" x14ac:dyDescent="0.2">
      <c r="A3" s="8"/>
      <c r="B3" s="5" t="s">
        <v>4</v>
      </c>
      <c r="C3" s="5" t="s">
        <v>5</v>
      </c>
      <c r="D3" s="5" t="s">
        <v>6</v>
      </c>
      <c r="E3" s="5" t="s">
        <v>14</v>
      </c>
      <c r="F3" s="5" t="s">
        <v>21</v>
      </c>
      <c r="G3" s="5" t="s">
        <v>22</v>
      </c>
      <c r="H3" s="5" t="s">
        <v>7</v>
      </c>
      <c r="K3" s="15"/>
      <c r="L3" s="15"/>
      <c r="M3" s="15"/>
      <c r="N3" s="15"/>
      <c r="O3" s="15"/>
      <c r="P3" s="15"/>
    </row>
    <row r="4" spans="1:16" x14ac:dyDescent="0.2">
      <c r="A4" s="9" t="s">
        <v>17</v>
      </c>
      <c r="B4" s="6"/>
      <c r="C4" s="6">
        <v>18</v>
      </c>
      <c r="D4" s="6">
        <v>9</v>
      </c>
      <c r="E4" s="6">
        <v>5</v>
      </c>
      <c r="F4" s="6">
        <v>5</v>
      </c>
      <c r="G4" s="6">
        <v>5</v>
      </c>
      <c r="H4" s="21">
        <f>SUM(C4:G4)</f>
        <v>42</v>
      </c>
      <c r="I4" s="6"/>
      <c r="J4" s="6"/>
    </row>
    <row r="5" spans="1:16" x14ac:dyDescent="0.2">
      <c r="A5" s="9" t="s">
        <v>18</v>
      </c>
      <c r="B5" s="6"/>
      <c r="C5" s="6">
        <v>18</v>
      </c>
      <c r="D5" s="6">
        <v>8</v>
      </c>
      <c r="E5" s="6">
        <v>7</v>
      </c>
      <c r="F5" s="6">
        <v>9</v>
      </c>
      <c r="G5" s="6">
        <v>9</v>
      </c>
      <c r="H5" s="21">
        <f t="shared" ref="H5:H7" si="0">SUM(C5:G5)</f>
        <v>51</v>
      </c>
      <c r="I5" s="6"/>
      <c r="J5" s="6"/>
    </row>
    <row r="6" spans="1:16" x14ac:dyDescent="0.2">
      <c r="A6" s="9" t="s">
        <v>19</v>
      </c>
      <c r="B6" s="6"/>
      <c r="C6" s="6">
        <v>14</v>
      </c>
      <c r="D6" s="6">
        <v>6.8</v>
      </c>
      <c r="E6" s="6">
        <v>6</v>
      </c>
      <c r="F6" s="6">
        <v>8</v>
      </c>
      <c r="G6" s="6">
        <v>6</v>
      </c>
      <c r="H6" s="21">
        <f>SUM(C6:G6)</f>
        <v>40.799999999999997</v>
      </c>
      <c r="I6" s="6"/>
      <c r="J6" s="6"/>
    </row>
    <row r="7" spans="1:16" x14ac:dyDescent="0.2">
      <c r="A7" s="9" t="s">
        <v>20</v>
      </c>
      <c r="B7" s="6"/>
      <c r="C7" s="6">
        <v>14</v>
      </c>
      <c r="D7" s="6">
        <v>8</v>
      </c>
      <c r="E7" s="6">
        <v>8</v>
      </c>
      <c r="F7" s="6">
        <v>8</v>
      </c>
      <c r="G7" s="6">
        <v>8</v>
      </c>
      <c r="H7" s="21">
        <f t="shared" si="0"/>
        <v>46</v>
      </c>
      <c r="I7" s="6"/>
      <c r="J7" s="6"/>
    </row>
    <row r="8" spans="1:16" x14ac:dyDescent="0.2">
      <c r="C8" s="15"/>
      <c r="D8" s="15"/>
      <c r="E8" s="15"/>
      <c r="F8" s="15"/>
      <c r="G8" s="20"/>
      <c r="J8" s="15"/>
    </row>
    <row r="9" spans="1:16" ht="51" x14ac:dyDescent="0.2">
      <c r="B9" s="20" t="s">
        <v>15</v>
      </c>
      <c r="D9" s="15"/>
      <c r="E9" s="15"/>
      <c r="F9" s="15"/>
      <c r="G9" s="15"/>
      <c r="H9" s="15"/>
      <c r="I9" s="15"/>
      <c r="J9" s="15"/>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sheetData>
  <mergeCells count="1">
    <mergeCell ref="G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A7532-7B9B-4D78-89E0-3E9D0DD7C5DF}">
  <dimension ref="A1:P16"/>
  <sheetViews>
    <sheetView zoomScale="85" zoomScaleNormal="85" workbookViewId="0">
      <selection activeCell="F14" sqref="F14"/>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4"/>
      <c r="G1" s="29"/>
      <c r="H1" s="29"/>
      <c r="I1" s="29"/>
      <c r="J1" s="29"/>
    </row>
    <row r="2" spans="1:16" ht="15.75" x14ac:dyDescent="0.25">
      <c r="A2" s="4"/>
      <c r="B2" s="6"/>
      <c r="C2" s="6"/>
      <c r="D2" s="6"/>
      <c r="E2" s="6"/>
      <c r="F2" s="6"/>
      <c r="G2" s="6"/>
      <c r="H2" s="6"/>
      <c r="I2" s="6"/>
      <c r="J2" s="6"/>
    </row>
    <row r="3" spans="1:16" x14ac:dyDescent="0.2">
      <c r="A3" s="8"/>
      <c r="B3" s="5" t="s">
        <v>4</v>
      </c>
      <c r="C3" s="5" t="s">
        <v>5</v>
      </c>
      <c r="D3" s="5" t="s">
        <v>6</v>
      </c>
      <c r="E3" s="5" t="s">
        <v>14</v>
      </c>
      <c r="F3" s="5" t="s">
        <v>21</v>
      </c>
      <c r="G3" s="5" t="s">
        <v>22</v>
      </c>
      <c r="H3" s="5" t="s">
        <v>7</v>
      </c>
      <c r="K3" s="15"/>
      <c r="L3" s="15"/>
      <c r="M3" s="15"/>
      <c r="N3" s="15"/>
      <c r="O3" s="15"/>
      <c r="P3" s="15"/>
    </row>
    <row r="4" spans="1:16" x14ac:dyDescent="0.2">
      <c r="A4" s="9" t="s">
        <v>17</v>
      </c>
      <c r="B4" s="6"/>
      <c r="C4" s="6">
        <v>9.6</v>
      </c>
      <c r="D4" s="6">
        <v>6</v>
      </c>
      <c r="E4" s="6">
        <v>5</v>
      </c>
      <c r="F4" s="6">
        <v>2.8</v>
      </c>
      <c r="G4" s="6">
        <v>4</v>
      </c>
      <c r="H4" s="21">
        <f>SUM(C4:G4)</f>
        <v>27.400000000000002</v>
      </c>
      <c r="I4" s="6"/>
      <c r="J4" s="6"/>
    </row>
    <row r="5" spans="1:16" x14ac:dyDescent="0.2">
      <c r="A5" s="9" t="s">
        <v>18</v>
      </c>
      <c r="B5" s="6"/>
      <c r="C5" s="6">
        <v>13.6</v>
      </c>
      <c r="D5" s="6">
        <v>8.8000000000000007</v>
      </c>
      <c r="E5" s="6">
        <v>8.8000000000000007</v>
      </c>
      <c r="F5" s="6">
        <v>8.8000000000000007</v>
      </c>
      <c r="G5" s="6">
        <v>10</v>
      </c>
      <c r="H5" s="21">
        <f t="shared" ref="H5:H7" si="0">SUM(C5:G5)</f>
        <v>50</v>
      </c>
      <c r="I5" s="6"/>
      <c r="J5" s="6"/>
    </row>
    <row r="6" spans="1:16" x14ac:dyDescent="0.2">
      <c r="A6" s="9" t="s">
        <v>19</v>
      </c>
      <c r="B6" s="6"/>
      <c r="C6" s="6">
        <v>10</v>
      </c>
      <c r="D6" s="6">
        <v>6</v>
      </c>
      <c r="E6" s="6">
        <v>5</v>
      </c>
      <c r="F6" s="6">
        <v>2.8</v>
      </c>
      <c r="G6" s="6">
        <v>4.8</v>
      </c>
      <c r="H6" s="21">
        <f>SUM(C6:G6)</f>
        <v>28.6</v>
      </c>
      <c r="I6" s="6"/>
      <c r="J6" s="6"/>
    </row>
    <row r="7" spans="1:16" x14ac:dyDescent="0.2">
      <c r="A7" s="9" t="s">
        <v>20</v>
      </c>
      <c r="B7" s="6"/>
      <c r="C7" s="6">
        <v>9.6</v>
      </c>
      <c r="D7" s="6">
        <v>6</v>
      </c>
      <c r="E7" s="6">
        <v>5.2</v>
      </c>
      <c r="F7" s="6">
        <v>4.8</v>
      </c>
      <c r="G7" s="6">
        <v>4.8</v>
      </c>
      <c r="H7" s="21">
        <f t="shared" si="0"/>
        <v>30.400000000000002</v>
      </c>
      <c r="I7" s="6"/>
      <c r="J7" s="6"/>
    </row>
    <row r="8" spans="1:16" x14ac:dyDescent="0.2">
      <c r="C8" s="15"/>
      <c r="D8" s="15"/>
      <c r="E8" s="15"/>
      <c r="F8" s="15"/>
      <c r="G8" s="20"/>
      <c r="J8" s="15"/>
    </row>
    <row r="9" spans="1:16" ht="51" x14ac:dyDescent="0.2">
      <c r="B9" s="20" t="s">
        <v>15</v>
      </c>
      <c r="D9" s="15"/>
      <c r="E9" s="15"/>
      <c r="F9" s="15"/>
      <c r="G9" s="15"/>
      <c r="H9" s="15"/>
      <c r="I9" s="15"/>
      <c r="J9" s="15"/>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sheetData>
  <mergeCells count="1">
    <mergeCell ref="G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F635-E376-4CC4-8248-5F7E7AE73BF8}">
  <dimension ref="A1:P16"/>
  <sheetViews>
    <sheetView zoomScale="85" zoomScaleNormal="85" workbookViewId="0">
      <selection activeCell="H16" sqref="H16"/>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4"/>
      <c r="G1" s="29"/>
      <c r="H1" s="29"/>
      <c r="I1" s="29"/>
      <c r="J1" s="29"/>
    </row>
    <row r="2" spans="1:16" ht="15.75" x14ac:dyDescent="0.25">
      <c r="A2" s="4"/>
      <c r="B2" s="6"/>
      <c r="C2" s="6"/>
      <c r="D2" s="6"/>
      <c r="E2" s="6"/>
      <c r="F2" s="6"/>
      <c r="G2" s="6"/>
      <c r="H2" s="6"/>
      <c r="I2" s="6"/>
      <c r="J2" s="6"/>
    </row>
    <row r="3" spans="1:16" x14ac:dyDescent="0.2">
      <c r="A3" s="8"/>
      <c r="B3" s="5" t="s">
        <v>4</v>
      </c>
      <c r="C3" s="5" t="s">
        <v>5</v>
      </c>
      <c r="D3" s="5" t="s">
        <v>6</v>
      </c>
      <c r="E3" s="5" t="s">
        <v>14</v>
      </c>
      <c r="F3" s="5" t="s">
        <v>21</v>
      </c>
      <c r="G3" s="5" t="s">
        <v>22</v>
      </c>
      <c r="H3" s="5" t="s">
        <v>7</v>
      </c>
      <c r="K3" s="15"/>
      <c r="L3" s="15"/>
      <c r="M3" s="15"/>
      <c r="N3" s="15"/>
      <c r="O3" s="15"/>
      <c r="P3" s="15"/>
    </row>
    <row r="4" spans="1:16" x14ac:dyDescent="0.2">
      <c r="A4" s="9" t="s">
        <v>17</v>
      </c>
      <c r="B4" s="6"/>
      <c r="C4" s="6">
        <v>14</v>
      </c>
      <c r="D4" s="6">
        <v>8</v>
      </c>
      <c r="E4" s="6">
        <v>7</v>
      </c>
      <c r="F4" s="6">
        <v>7.5</v>
      </c>
      <c r="G4" s="6">
        <v>6</v>
      </c>
      <c r="H4" s="21">
        <f>SUM(C4:G4)</f>
        <v>42.5</v>
      </c>
      <c r="I4" s="6"/>
      <c r="J4" s="6"/>
    </row>
    <row r="5" spans="1:16" x14ac:dyDescent="0.2">
      <c r="A5" s="9" t="s">
        <v>18</v>
      </c>
      <c r="B5" s="6"/>
      <c r="C5" s="6">
        <v>16</v>
      </c>
      <c r="D5" s="6">
        <v>8</v>
      </c>
      <c r="E5" s="6">
        <v>8</v>
      </c>
      <c r="F5" s="6">
        <v>8</v>
      </c>
      <c r="G5" s="6">
        <v>6</v>
      </c>
      <c r="H5" s="21">
        <f t="shared" ref="H5:H7" si="0">SUM(C5:G5)</f>
        <v>46</v>
      </c>
      <c r="I5" s="6"/>
      <c r="J5" s="6"/>
    </row>
    <row r="6" spans="1:16" x14ac:dyDescent="0.2">
      <c r="A6" s="9" t="s">
        <v>19</v>
      </c>
      <c r="B6" s="6"/>
      <c r="C6" s="6">
        <v>11.2</v>
      </c>
      <c r="D6" s="6">
        <v>5</v>
      </c>
      <c r="E6" s="6">
        <v>6</v>
      </c>
      <c r="F6" s="6">
        <v>7</v>
      </c>
      <c r="G6" s="6">
        <v>4.8</v>
      </c>
      <c r="H6" s="21">
        <f>SUM(C6:G6)</f>
        <v>34</v>
      </c>
      <c r="I6" s="6"/>
      <c r="J6" s="6"/>
    </row>
    <row r="7" spans="1:16" x14ac:dyDescent="0.2">
      <c r="A7" s="9" t="s">
        <v>20</v>
      </c>
      <c r="B7" s="6"/>
      <c r="C7" s="6">
        <v>12</v>
      </c>
      <c r="D7" s="6">
        <v>6</v>
      </c>
      <c r="E7" s="6">
        <v>7</v>
      </c>
      <c r="F7" s="6">
        <v>7.5</v>
      </c>
      <c r="G7" s="6">
        <v>6</v>
      </c>
      <c r="H7" s="21">
        <f t="shared" si="0"/>
        <v>38.5</v>
      </c>
      <c r="I7" s="6"/>
      <c r="J7" s="6"/>
    </row>
    <row r="8" spans="1:16" x14ac:dyDescent="0.2">
      <c r="C8" s="15"/>
      <c r="D8" s="15"/>
      <c r="E8" s="15"/>
      <c r="F8" s="15"/>
      <c r="G8" s="20"/>
      <c r="J8" s="15"/>
    </row>
    <row r="9" spans="1:16" ht="51" x14ac:dyDescent="0.2">
      <c r="B9" s="20" t="s">
        <v>15</v>
      </c>
      <c r="D9" s="15"/>
      <c r="E9" s="15"/>
      <c r="F9" s="15"/>
      <c r="G9" s="15"/>
      <c r="H9" s="15"/>
      <c r="I9" s="15"/>
      <c r="J9" s="15"/>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sheetData>
  <mergeCells count="1">
    <mergeCell ref="G1:J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83D1C-2FB0-455D-84A4-CCF943409C4E}">
  <dimension ref="A1:P16"/>
  <sheetViews>
    <sheetView zoomScale="85" zoomScaleNormal="85" workbookViewId="0">
      <selection activeCell="G21" sqref="G21"/>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4"/>
      <c r="G1" s="29"/>
      <c r="H1" s="29"/>
      <c r="I1" s="29"/>
      <c r="J1" s="29"/>
    </row>
    <row r="2" spans="1:16" ht="15.75" x14ac:dyDescent="0.25">
      <c r="A2" s="4"/>
      <c r="B2" s="6"/>
      <c r="C2" s="6"/>
      <c r="D2" s="6"/>
      <c r="E2" s="6"/>
      <c r="F2" s="6"/>
      <c r="G2" s="6"/>
      <c r="H2" s="6"/>
      <c r="I2" s="6"/>
      <c r="J2" s="6"/>
    </row>
    <row r="3" spans="1:16" x14ac:dyDescent="0.2">
      <c r="A3" s="8"/>
      <c r="B3" s="5" t="s">
        <v>4</v>
      </c>
      <c r="C3" s="5" t="s">
        <v>5</v>
      </c>
      <c r="D3" s="5" t="s">
        <v>6</v>
      </c>
      <c r="E3" s="5" t="s">
        <v>14</v>
      </c>
      <c r="F3" s="5" t="s">
        <v>21</v>
      </c>
      <c r="G3" s="5" t="s">
        <v>22</v>
      </c>
      <c r="H3" s="5" t="s">
        <v>7</v>
      </c>
      <c r="K3" s="15"/>
      <c r="L3" s="15"/>
      <c r="M3" s="15"/>
      <c r="N3" s="15"/>
      <c r="O3" s="15"/>
      <c r="P3" s="15"/>
    </row>
    <row r="4" spans="1:16" x14ac:dyDescent="0.2">
      <c r="A4" s="9" t="s">
        <v>17</v>
      </c>
      <c r="B4" s="6"/>
      <c r="C4" s="6">
        <v>18</v>
      </c>
      <c r="D4" s="6">
        <v>8</v>
      </c>
      <c r="E4" s="6">
        <v>8</v>
      </c>
      <c r="F4" s="6">
        <v>7</v>
      </c>
      <c r="G4" s="6">
        <v>7</v>
      </c>
      <c r="H4" s="21">
        <f>SUM(C4:G4)</f>
        <v>48</v>
      </c>
      <c r="I4" s="6"/>
      <c r="J4" s="6"/>
    </row>
    <row r="5" spans="1:16" x14ac:dyDescent="0.2">
      <c r="A5" s="9" t="s">
        <v>18</v>
      </c>
      <c r="B5" s="6"/>
      <c r="C5" s="6">
        <v>16</v>
      </c>
      <c r="D5" s="6">
        <v>7</v>
      </c>
      <c r="E5" s="6">
        <v>7</v>
      </c>
      <c r="F5" s="6">
        <v>6</v>
      </c>
      <c r="G5" s="6">
        <v>7</v>
      </c>
      <c r="H5" s="21">
        <f t="shared" ref="H5:H7" si="0">SUM(C5:G5)</f>
        <v>43</v>
      </c>
      <c r="I5" s="6"/>
      <c r="J5" s="6"/>
    </row>
    <row r="6" spans="1:16" x14ac:dyDescent="0.2">
      <c r="A6" s="9" t="s">
        <v>19</v>
      </c>
      <c r="B6" s="6"/>
      <c r="C6" s="6">
        <v>8</v>
      </c>
      <c r="D6" s="6">
        <v>5</v>
      </c>
      <c r="E6" s="6">
        <v>4</v>
      </c>
      <c r="F6" s="6">
        <v>4</v>
      </c>
      <c r="G6" s="6">
        <v>7</v>
      </c>
      <c r="H6" s="21">
        <f>SUM(C6:G6)</f>
        <v>28</v>
      </c>
      <c r="I6" s="6"/>
      <c r="J6" s="6"/>
    </row>
    <row r="7" spans="1:16" x14ac:dyDescent="0.2">
      <c r="A7" s="9" t="s">
        <v>20</v>
      </c>
      <c r="B7" s="6"/>
      <c r="C7" s="6">
        <v>12</v>
      </c>
      <c r="D7" s="6">
        <v>6</v>
      </c>
      <c r="E7" s="6">
        <v>6</v>
      </c>
      <c r="F7" s="6">
        <v>6</v>
      </c>
      <c r="G7" s="6">
        <v>7</v>
      </c>
      <c r="H7" s="21">
        <f t="shared" si="0"/>
        <v>37</v>
      </c>
      <c r="I7" s="6"/>
      <c r="J7" s="6"/>
    </row>
    <row r="8" spans="1:16" x14ac:dyDescent="0.2">
      <c r="C8" s="15"/>
      <c r="D8" s="15"/>
      <c r="E8" s="15"/>
      <c r="F8" s="15"/>
      <c r="G8" s="20"/>
      <c r="J8" s="15"/>
    </row>
    <row r="9" spans="1:16" ht="51" x14ac:dyDescent="0.2">
      <c r="B9" s="20" t="s">
        <v>15</v>
      </c>
      <c r="D9" s="15"/>
      <c r="E9" s="15"/>
      <c r="F9" s="15"/>
      <c r="G9" s="15"/>
      <c r="H9" s="15"/>
      <c r="I9" s="15"/>
      <c r="J9" s="15"/>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sheetData>
  <mergeCells count="1">
    <mergeCell ref="G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2"/>
  <sheetViews>
    <sheetView tabSelected="1" zoomScale="70" zoomScaleNormal="70" workbookViewId="0">
      <selection activeCell="C16" sqref="C16"/>
    </sheetView>
  </sheetViews>
  <sheetFormatPr defaultColWidth="9.140625" defaultRowHeight="15" x14ac:dyDescent="0.2"/>
  <cols>
    <col min="1" max="1" width="58.85546875" style="2" bestFit="1" customWidth="1"/>
    <col min="2" max="3" width="10.85546875" style="2" bestFit="1" customWidth="1"/>
    <col min="4" max="8" width="10.85546875" style="2" customWidth="1"/>
    <col min="9" max="9" width="9" style="2" customWidth="1"/>
    <col min="10" max="10" width="7" style="2" customWidth="1"/>
    <col min="11" max="12" width="9" style="2" bestFit="1" customWidth="1"/>
    <col min="13" max="16" width="7.7109375" style="2" customWidth="1"/>
    <col min="17" max="17" width="7.140625" style="2" bestFit="1" customWidth="1"/>
    <col min="18" max="18" width="6.28515625" style="2" customWidth="1"/>
    <col min="19" max="19" width="9.85546875" style="19" customWidth="1"/>
    <col min="20" max="20" width="6.140625" style="2" customWidth="1"/>
    <col min="21" max="23" width="7.7109375" style="2" customWidth="1"/>
    <col min="24" max="24" width="7.5703125" style="2" customWidth="1"/>
    <col min="25" max="26" width="7.7109375" style="2" customWidth="1"/>
    <col min="27" max="27" width="10.42578125" style="2" bestFit="1" customWidth="1"/>
    <col min="28" max="16384" width="9.140625" style="2"/>
  </cols>
  <sheetData>
    <row r="1" spans="1:25" ht="15.75" x14ac:dyDescent="0.25">
      <c r="A1" s="30" t="s">
        <v>25</v>
      </c>
      <c r="B1" s="30"/>
      <c r="C1" s="30"/>
      <c r="D1" s="30"/>
      <c r="E1" s="30"/>
      <c r="F1" s="30"/>
      <c r="G1" s="30"/>
      <c r="H1" s="30"/>
      <c r="I1" s="30"/>
      <c r="J1" s="30"/>
      <c r="K1" s="30"/>
      <c r="L1" s="30"/>
      <c r="M1" s="30"/>
      <c r="N1" s="30"/>
      <c r="O1" s="30"/>
      <c r="P1" s="10"/>
      <c r="Q1" s="10"/>
      <c r="R1" s="10"/>
      <c r="S1" s="16"/>
      <c r="T1" s="10"/>
      <c r="U1" s="4"/>
      <c r="V1" s="4"/>
      <c r="W1" s="4"/>
      <c r="X1" s="4"/>
      <c r="Y1" s="1"/>
    </row>
    <row r="2" spans="1:25" s="3" customFormat="1" ht="255.75" customHeight="1" thickBot="1" x14ac:dyDescent="0.25">
      <c r="A2" s="13"/>
      <c r="B2" s="14" t="s">
        <v>10</v>
      </c>
      <c r="C2" s="14" t="s">
        <v>0</v>
      </c>
      <c r="D2" s="14" t="s">
        <v>1</v>
      </c>
      <c r="E2" s="14" t="s">
        <v>2</v>
      </c>
      <c r="F2" s="14" t="s">
        <v>3</v>
      </c>
      <c r="G2" s="14" t="s">
        <v>23</v>
      </c>
      <c r="H2" s="14" t="s">
        <v>24</v>
      </c>
      <c r="I2" s="14" t="s">
        <v>9</v>
      </c>
      <c r="J2" s="14" t="s">
        <v>12</v>
      </c>
      <c r="K2" s="17" t="s">
        <v>13</v>
      </c>
      <c r="L2" s="14" t="s">
        <v>11</v>
      </c>
      <c r="M2" s="2"/>
    </row>
    <row r="3" spans="1:25" ht="16.5" customHeight="1" x14ac:dyDescent="0.25">
      <c r="A3" s="22" t="s">
        <v>17</v>
      </c>
      <c r="B3" s="12">
        <f>'Evaluator 1'!H4</f>
        <v>56</v>
      </c>
      <c r="C3" s="12">
        <f>'Evaluator 2'!H4</f>
        <v>45</v>
      </c>
      <c r="D3" s="12">
        <f>'Evaluator 3'!H4</f>
        <v>34</v>
      </c>
      <c r="E3" s="12">
        <f>'Evaluator 4'!H4</f>
        <v>42</v>
      </c>
      <c r="F3" s="12">
        <f>'Evaluator 5'!H4</f>
        <v>27.400000000000002</v>
      </c>
      <c r="G3" s="12">
        <f>'Evaluator 6'!H4</f>
        <v>42.5</v>
      </c>
      <c r="H3" s="12">
        <f>'Evaluator 7'!H4</f>
        <v>48</v>
      </c>
      <c r="I3" s="11">
        <f>AVERAGE(B3:H3)</f>
        <v>42.128571428571426</v>
      </c>
      <c r="J3" s="11">
        <f>'Evaluator 1'!B4</f>
        <v>40</v>
      </c>
      <c r="K3" s="18">
        <f>SUM(I3,J3)</f>
        <v>82.128571428571433</v>
      </c>
      <c r="L3" s="1">
        <f>_xlfn.RANK.EQ(K3,$K$3:$K$6,0)</f>
        <v>2</v>
      </c>
      <c r="M3" s="1"/>
      <c r="S3" s="2"/>
    </row>
    <row r="4" spans="1:25" ht="15.75" x14ac:dyDescent="0.25">
      <c r="A4" s="1" t="s">
        <v>18</v>
      </c>
      <c r="B4" s="12">
        <f>'Evaluator 1'!H5</f>
        <v>49.8</v>
      </c>
      <c r="C4" s="12">
        <f>'Evaluator 2'!H5</f>
        <v>51</v>
      </c>
      <c r="D4" s="12">
        <f>'Evaluator 3'!H5</f>
        <v>42</v>
      </c>
      <c r="E4" s="12">
        <f>'Evaluator 4'!H5</f>
        <v>51</v>
      </c>
      <c r="F4" s="12">
        <f>'Evaluator 5'!H5</f>
        <v>50</v>
      </c>
      <c r="G4" s="12">
        <f>'Evaluator 6'!H5</f>
        <v>46</v>
      </c>
      <c r="H4" s="12">
        <f>'Evaluator 7'!H5</f>
        <v>43</v>
      </c>
      <c r="I4" s="11">
        <f>AVERAGE(B4:H4)</f>
        <v>47.542857142857144</v>
      </c>
      <c r="J4" s="11">
        <f>'Evaluator 1'!B5</f>
        <v>8</v>
      </c>
      <c r="K4" s="18">
        <f t="shared" ref="K4:K6" si="0">SUM(I4,J4)</f>
        <v>55.542857142857144</v>
      </c>
      <c r="L4" s="1">
        <f t="shared" ref="L4:L6" si="1">_xlfn.RANK.EQ(K4,$K$3:$K$6,0)</f>
        <v>4</v>
      </c>
      <c r="M4" s="1"/>
      <c r="S4" s="2"/>
    </row>
    <row r="5" spans="1:25" ht="15.75" x14ac:dyDescent="0.25">
      <c r="A5" s="1" t="s">
        <v>19</v>
      </c>
      <c r="B5" s="12">
        <f>'Evaluator 1'!H6</f>
        <v>50.4</v>
      </c>
      <c r="C5" s="12">
        <f>'Evaluator 2'!H6</f>
        <v>45</v>
      </c>
      <c r="D5" s="12">
        <f>'Evaluator 3'!H6</f>
        <v>34</v>
      </c>
      <c r="E5" s="12">
        <f>'Evaluator 4'!H6</f>
        <v>40.799999999999997</v>
      </c>
      <c r="F5" s="12">
        <f>'Evaluator 5'!H6</f>
        <v>28.6</v>
      </c>
      <c r="G5" s="12">
        <f>'Evaluator 6'!H6</f>
        <v>34</v>
      </c>
      <c r="H5" s="12">
        <f>'Evaluator 7'!H6</f>
        <v>28</v>
      </c>
      <c r="I5" s="11">
        <f>AVERAGE(B5:H5)</f>
        <v>37.257142857142853</v>
      </c>
      <c r="J5" s="11">
        <f>'Evaluator 1'!B6</f>
        <v>40</v>
      </c>
      <c r="K5" s="18">
        <f t="shared" si="0"/>
        <v>77.257142857142853</v>
      </c>
      <c r="L5" s="1">
        <f t="shared" si="1"/>
        <v>3</v>
      </c>
    </row>
    <row r="6" spans="1:25" s="27" customFormat="1" ht="15.75" x14ac:dyDescent="0.25">
      <c r="A6" s="23" t="s">
        <v>20</v>
      </c>
      <c r="B6" s="24">
        <f>'Evaluator 1'!H7</f>
        <v>55.6</v>
      </c>
      <c r="C6" s="24">
        <f>'Evaluator 2'!H7</f>
        <v>45</v>
      </c>
      <c r="D6" s="24">
        <f>'Evaluator 3'!H7</f>
        <v>44</v>
      </c>
      <c r="E6" s="24">
        <f>'Evaluator 4'!H7</f>
        <v>46</v>
      </c>
      <c r="F6" s="24">
        <f>'Evaluator 5'!H7</f>
        <v>30.400000000000002</v>
      </c>
      <c r="G6" s="24">
        <f>'Evaluator 6'!H7</f>
        <v>38.5</v>
      </c>
      <c r="H6" s="24">
        <f>'Evaluator 7'!H7</f>
        <v>37</v>
      </c>
      <c r="I6" s="25">
        <f>AVERAGE(B6:H6)</f>
        <v>42.357142857142854</v>
      </c>
      <c r="J6" s="25">
        <f>'Evaluator 1'!B7</f>
        <v>40</v>
      </c>
      <c r="K6" s="26">
        <f t="shared" si="0"/>
        <v>82.357142857142861</v>
      </c>
      <c r="L6" s="23">
        <f t="shared" si="1"/>
        <v>1</v>
      </c>
      <c r="S6" s="28"/>
    </row>
    <row r="12" spans="1:25" x14ac:dyDescent="0.2">
      <c r="B12" s="2" t="s">
        <v>16</v>
      </c>
    </row>
  </sheetData>
  <mergeCells count="1">
    <mergeCell ref="A1:O1"/>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1FD32-C0F5-4A23-BBFA-E873910A3922}">
  <dimension ref="A1:AB48"/>
  <sheetViews>
    <sheetView zoomScale="85" zoomScaleNormal="85" workbookViewId="0">
      <selection activeCell="G30" sqref="G30"/>
    </sheetView>
  </sheetViews>
  <sheetFormatPr defaultColWidth="9.140625" defaultRowHeight="12.75" x14ac:dyDescent="0.2"/>
  <cols>
    <col min="1" max="1" width="29" style="31" customWidth="1"/>
    <col min="2" max="28" width="9.5703125" style="31" customWidth="1"/>
    <col min="29" max="16384" width="9.140625" style="31"/>
  </cols>
  <sheetData>
    <row r="1" spans="1:19" ht="15.75" customHeight="1" x14ac:dyDescent="0.25">
      <c r="A1" s="72" t="s">
        <v>45</v>
      </c>
      <c r="B1" s="72"/>
      <c r="C1" s="72"/>
      <c r="D1" s="72"/>
      <c r="E1" s="72"/>
      <c r="F1" s="72"/>
      <c r="G1" s="72"/>
      <c r="H1" s="72"/>
      <c r="I1" s="72"/>
      <c r="J1" s="71"/>
    </row>
    <row r="2" spans="1:19" ht="15.75" x14ac:dyDescent="0.25">
      <c r="A2" s="70" t="s">
        <v>44</v>
      </c>
      <c r="B2" s="70"/>
      <c r="C2" s="70"/>
      <c r="D2" s="70"/>
      <c r="E2" s="70"/>
      <c r="F2" s="70"/>
      <c r="G2" s="70"/>
      <c r="H2" s="70"/>
      <c r="I2" s="70"/>
      <c r="J2" s="69"/>
    </row>
    <row r="3" spans="1:19" x14ac:dyDescent="0.2">
      <c r="A3" s="67" t="s">
        <v>43</v>
      </c>
      <c r="B3" s="68"/>
      <c r="C3" s="68"/>
      <c r="D3" s="68"/>
    </row>
    <row r="4" spans="1:19" ht="15" customHeight="1" x14ac:dyDescent="0.2">
      <c r="A4" s="67" t="s">
        <v>42</v>
      </c>
      <c r="B4" s="66">
        <v>44937</v>
      </c>
      <c r="C4" s="66"/>
      <c r="D4" s="66"/>
      <c r="E4" s="65"/>
    </row>
    <row r="5" spans="1:19" ht="20.25" customHeight="1" x14ac:dyDescent="0.25">
      <c r="A5" s="64" t="s">
        <v>41</v>
      </c>
      <c r="B5" s="64"/>
      <c r="C5" s="63"/>
      <c r="D5" s="63"/>
      <c r="E5" s="63"/>
      <c r="F5" s="63"/>
      <c r="G5" s="63"/>
    </row>
    <row r="6" spans="1:19" ht="24.75" customHeight="1" thickBot="1" x14ac:dyDescent="0.25">
      <c r="A6" s="62"/>
      <c r="B6" s="61" t="s">
        <v>40</v>
      </c>
      <c r="C6" s="61"/>
      <c r="D6" s="61"/>
      <c r="E6" s="61"/>
      <c r="F6" s="61"/>
      <c r="G6" s="61"/>
      <c r="H6" s="61"/>
      <c r="I6" s="61"/>
    </row>
    <row r="7" spans="1:19" ht="15" customHeight="1" x14ac:dyDescent="0.25">
      <c r="B7" s="60"/>
    </row>
    <row r="8" spans="1:19" ht="15" customHeight="1" x14ac:dyDescent="0.25">
      <c r="B8" s="60"/>
    </row>
    <row r="9" spans="1:19" ht="15" customHeight="1" x14ac:dyDescent="0.25">
      <c r="B9" s="60"/>
    </row>
    <row r="10" spans="1:19" ht="15" customHeight="1" x14ac:dyDescent="0.2"/>
    <row r="11" spans="1:19" ht="11.25" customHeight="1" thickBot="1" x14ac:dyDescent="0.25"/>
    <row r="12" spans="1:19" s="50" customFormat="1" ht="13.5" thickBot="1" x14ac:dyDescent="0.25">
      <c r="B12" s="59" t="s">
        <v>39</v>
      </c>
      <c r="C12" s="58"/>
      <c r="D12" s="57"/>
      <c r="E12" s="59" t="s">
        <v>38</v>
      </c>
      <c r="F12" s="58"/>
      <c r="G12" s="57"/>
      <c r="H12" s="59" t="s">
        <v>37</v>
      </c>
      <c r="I12" s="58"/>
      <c r="J12" s="57"/>
      <c r="K12" s="59" t="s">
        <v>36</v>
      </c>
      <c r="L12" s="58"/>
      <c r="M12" s="57"/>
      <c r="N12" s="59" t="s">
        <v>35</v>
      </c>
      <c r="O12" s="58"/>
      <c r="P12" s="57"/>
      <c r="Q12" s="59" t="s">
        <v>34</v>
      </c>
      <c r="R12" s="58"/>
      <c r="S12" s="57"/>
    </row>
    <row r="13" spans="1:19" s="50" customFormat="1" ht="112.5" customHeight="1" x14ac:dyDescent="0.2">
      <c r="B13" s="56" t="s">
        <v>33</v>
      </c>
      <c r="C13" s="55"/>
      <c r="D13" s="54"/>
      <c r="E13" s="53" t="s">
        <v>32</v>
      </c>
      <c r="F13" s="52"/>
      <c r="G13" s="51"/>
      <c r="H13" s="53" t="s">
        <v>31</v>
      </c>
      <c r="I13" s="52"/>
      <c r="J13" s="51"/>
      <c r="K13" s="53" t="s">
        <v>30</v>
      </c>
      <c r="L13" s="52"/>
      <c r="M13" s="51"/>
      <c r="N13" s="53" t="s">
        <v>29</v>
      </c>
      <c r="O13" s="52"/>
      <c r="P13" s="51"/>
      <c r="Q13" s="53" t="s">
        <v>28</v>
      </c>
      <c r="R13" s="52"/>
      <c r="S13" s="51"/>
    </row>
    <row r="14" spans="1:19" s="42" customFormat="1" ht="11.25" customHeight="1" x14ac:dyDescent="0.2">
      <c r="A14" s="49"/>
      <c r="B14" s="48" t="s">
        <v>27</v>
      </c>
      <c r="C14" s="47"/>
      <c r="D14" s="46"/>
      <c r="E14" s="48" t="s">
        <v>27</v>
      </c>
      <c r="F14" s="47"/>
      <c r="G14" s="46"/>
      <c r="H14" s="48" t="s">
        <v>27</v>
      </c>
      <c r="I14" s="47"/>
      <c r="J14" s="46"/>
      <c r="K14" s="48" t="s">
        <v>27</v>
      </c>
      <c r="L14" s="47"/>
      <c r="M14" s="46"/>
      <c r="N14" s="48" t="s">
        <v>27</v>
      </c>
      <c r="O14" s="47"/>
      <c r="P14" s="46"/>
      <c r="Q14" s="48" t="s">
        <v>27</v>
      </c>
      <c r="R14" s="47"/>
      <c r="S14" s="46"/>
    </row>
    <row r="15" spans="1:19" s="42" customFormat="1" x14ac:dyDescent="0.2">
      <c r="A15" s="45" t="s">
        <v>17</v>
      </c>
      <c r="B15" s="43"/>
      <c r="C15" s="43"/>
      <c r="D15" s="43"/>
      <c r="E15" s="43"/>
      <c r="F15" s="43"/>
      <c r="G15" s="43"/>
      <c r="H15" s="43"/>
      <c r="I15" s="43"/>
      <c r="J15" s="43"/>
      <c r="K15" s="43"/>
      <c r="L15" s="43"/>
      <c r="M15" s="43"/>
      <c r="N15" s="43"/>
      <c r="O15" s="43"/>
      <c r="P15" s="43"/>
      <c r="Q15" s="43"/>
      <c r="R15" s="43"/>
      <c r="S15" s="43"/>
    </row>
    <row r="16" spans="1:19" s="42" customFormat="1" x14ac:dyDescent="0.2">
      <c r="A16" s="44" t="s">
        <v>18</v>
      </c>
      <c r="B16" s="43"/>
      <c r="C16" s="43"/>
      <c r="D16" s="43"/>
      <c r="E16" s="43"/>
      <c r="F16" s="43"/>
      <c r="G16" s="43"/>
      <c r="H16" s="43"/>
      <c r="I16" s="43"/>
      <c r="J16" s="43"/>
      <c r="K16" s="43"/>
      <c r="L16" s="43"/>
      <c r="M16" s="43"/>
      <c r="N16" s="43"/>
      <c r="O16" s="43"/>
      <c r="P16" s="43"/>
      <c r="Q16" s="43"/>
      <c r="R16" s="43"/>
      <c r="S16" s="43"/>
    </row>
    <row r="17" spans="1:28" s="42" customFormat="1" x14ac:dyDescent="0.2">
      <c r="A17" s="44" t="s">
        <v>19</v>
      </c>
      <c r="B17" s="43"/>
      <c r="C17" s="43"/>
      <c r="D17" s="43"/>
      <c r="E17" s="43"/>
      <c r="F17" s="43"/>
      <c r="G17" s="43"/>
      <c r="H17" s="43"/>
      <c r="I17" s="43"/>
      <c r="J17" s="43"/>
      <c r="K17" s="43"/>
      <c r="L17" s="43"/>
      <c r="M17" s="43"/>
      <c r="N17" s="43"/>
      <c r="O17" s="43"/>
      <c r="P17" s="43"/>
      <c r="Q17" s="43"/>
      <c r="R17" s="43"/>
      <c r="S17" s="43"/>
    </row>
    <row r="18" spans="1:28" s="42" customFormat="1" ht="14.25" customHeight="1" x14ac:dyDescent="0.2">
      <c r="A18" s="44" t="s">
        <v>20</v>
      </c>
      <c r="B18" s="43"/>
      <c r="C18" s="43"/>
      <c r="D18" s="43"/>
      <c r="E18" s="43"/>
      <c r="F18" s="43"/>
      <c r="G18" s="43"/>
      <c r="H18" s="43"/>
      <c r="I18" s="43"/>
      <c r="J18" s="43"/>
      <c r="K18" s="43"/>
      <c r="L18" s="43"/>
      <c r="M18" s="43"/>
      <c r="N18" s="43"/>
      <c r="O18" s="43"/>
      <c r="P18" s="43"/>
      <c r="Q18" s="43"/>
      <c r="R18" s="43"/>
      <c r="S18" s="43"/>
    </row>
    <row r="19" spans="1:28" s="40" customFormat="1" x14ac:dyDescent="0.2">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row>
    <row r="20" spans="1:28" s="39" customFormat="1" ht="6.75" customHeight="1" x14ac:dyDescent="0.2"/>
    <row r="22" spans="1:28" x14ac:dyDescent="0.2">
      <c r="A22" s="38"/>
      <c r="G22" s="33"/>
      <c r="H22" s="33"/>
    </row>
    <row r="23" spans="1:28" x14ac:dyDescent="0.2">
      <c r="A23" s="37"/>
      <c r="G23" s="33"/>
      <c r="H23" s="33"/>
      <c r="I23" s="33"/>
      <c r="J23" s="33"/>
    </row>
    <row r="24" spans="1:28" ht="15" x14ac:dyDescent="0.25">
      <c r="A24" s="36"/>
      <c r="B24" s="36"/>
      <c r="D24" s="35"/>
      <c r="G24" s="33"/>
      <c r="H24" s="34"/>
      <c r="I24" s="33"/>
      <c r="J24" s="33"/>
    </row>
    <row r="25" spans="1:28" ht="15" x14ac:dyDescent="0.25">
      <c r="A25" s="36"/>
      <c r="B25" s="36"/>
      <c r="D25" s="35"/>
      <c r="G25" s="33"/>
      <c r="H25" s="34"/>
      <c r="I25" s="33"/>
      <c r="J25" s="33"/>
    </row>
    <row r="26" spans="1:28" ht="15" x14ac:dyDescent="0.25">
      <c r="A26" s="36"/>
      <c r="B26" s="36"/>
      <c r="D26" s="35"/>
      <c r="G26" s="33"/>
      <c r="H26" s="34"/>
      <c r="I26" s="33"/>
      <c r="J26" s="33"/>
    </row>
    <row r="27" spans="1:28" ht="15" x14ac:dyDescent="0.25">
      <c r="A27" s="36"/>
      <c r="B27" s="36"/>
      <c r="D27" s="35"/>
      <c r="G27" s="33"/>
      <c r="H27" s="34"/>
      <c r="I27" s="33"/>
      <c r="J27" s="33"/>
    </row>
    <row r="28" spans="1:28" ht="15" x14ac:dyDescent="0.25">
      <c r="A28" s="36"/>
      <c r="B28" s="36"/>
      <c r="D28" s="35"/>
      <c r="G28" s="33"/>
      <c r="H28" s="34"/>
      <c r="I28" s="33"/>
      <c r="J28" s="33"/>
    </row>
    <row r="29" spans="1:28" ht="15" x14ac:dyDescent="0.25">
      <c r="A29" s="36"/>
      <c r="B29" s="36"/>
      <c r="D29" s="35"/>
      <c r="G29" s="33"/>
      <c r="H29" s="34"/>
      <c r="I29" s="33"/>
      <c r="J29" s="33"/>
    </row>
    <row r="30" spans="1:28" ht="15" x14ac:dyDescent="0.25">
      <c r="A30" s="36"/>
      <c r="B30" s="36"/>
      <c r="D30" s="35"/>
      <c r="H30" s="34"/>
      <c r="I30" s="33"/>
      <c r="J30" s="33"/>
      <c r="K30" s="33"/>
      <c r="L30" s="33"/>
    </row>
    <row r="31" spans="1:28" ht="15" x14ac:dyDescent="0.25">
      <c r="A31" s="36"/>
      <c r="B31" s="36"/>
      <c r="D31" s="35"/>
      <c r="H31" s="34"/>
      <c r="I31" s="33"/>
      <c r="J31" s="33"/>
      <c r="K31" s="33"/>
      <c r="L31" s="33"/>
      <c r="M31" s="33"/>
    </row>
    <row r="32" spans="1:28" ht="15" x14ac:dyDescent="0.25">
      <c r="A32" s="36"/>
      <c r="B32" s="36"/>
      <c r="D32" s="35"/>
      <c r="H32" s="34"/>
      <c r="L32" s="33"/>
      <c r="M32" s="33"/>
    </row>
    <row r="33" spans="1:13" x14ac:dyDescent="0.2">
      <c r="L33" s="33"/>
      <c r="M33" s="33"/>
    </row>
    <row r="34" spans="1:13" x14ac:dyDescent="0.2">
      <c r="L34" s="33"/>
      <c r="M34" s="33"/>
    </row>
    <row r="35" spans="1:13" x14ac:dyDescent="0.2">
      <c r="L35" s="33"/>
      <c r="M35" s="33"/>
    </row>
    <row r="48" spans="1:13" x14ac:dyDescent="0.2">
      <c r="A48" s="32" t="s">
        <v>26</v>
      </c>
    </row>
  </sheetData>
  <mergeCells count="48">
    <mergeCell ref="A5:B5"/>
    <mergeCell ref="B6:I6"/>
    <mergeCell ref="H18:J18"/>
    <mergeCell ref="K18:M18"/>
    <mergeCell ref="A1:I1"/>
    <mergeCell ref="H12:J12"/>
    <mergeCell ref="B14:D14"/>
    <mergeCell ref="E14:G14"/>
    <mergeCell ref="H14:J14"/>
    <mergeCell ref="B3:D3"/>
    <mergeCell ref="B4:D4"/>
    <mergeCell ref="A2:I2"/>
    <mergeCell ref="B16:D16"/>
    <mergeCell ref="B17:D17"/>
    <mergeCell ref="B18:D18"/>
    <mergeCell ref="K14:M14"/>
    <mergeCell ref="K12:M12"/>
    <mergeCell ref="B13:D13"/>
    <mergeCell ref="E13:G13"/>
    <mergeCell ref="H13:J13"/>
    <mergeCell ref="K13:M13"/>
    <mergeCell ref="E18:G18"/>
    <mergeCell ref="N12:P12"/>
    <mergeCell ref="N14:P14"/>
    <mergeCell ref="B15:D15"/>
    <mergeCell ref="Q14:S14"/>
    <mergeCell ref="Q12:S12"/>
    <mergeCell ref="N13:P13"/>
    <mergeCell ref="Q13:S13"/>
    <mergeCell ref="B12:D12"/>
    <mergeCell ref="E12:G12"/>
    <mergeCell ref="K16:M16"/>
    <mergeCell ref="N16:P16"/>
    <mergeCell ref="Q16:S16"/>
    <mergeCell ref="E17:G17"/>
    <mergeCell ref="H17:J17"/>
    <mergeCell ref="K17:M17"/>
    <mergeCell ref="N17:P17"/>
    <mergeCell ref="Q17:S17"/>
    <mergeCell ref="N18:P18"/>
    <mergeCell ref="Q18:S18"/>
    <mergeCell ref="E15:G15"/>
    <mergeCell ref="H15:J15"/>
    <mergeCell ref="K15:M15"/>
    <mergeCell ref="N15:P15"/>
    <mergeCell ref="Q15:S15"/>
    <mergeCell ref="E16:G16"/>
    <mergeCell ref="H16:J1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2023-02-27T21:41:54Z</dcterms:modified>
</cp:coreProperties>
</file>