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T:\PURCHASING_New\03_Active Procurement\FY2023\Formal Solicitation\RFP730-23098 Microsoft Call Center Systems - CABIRAN\Evaluations\Evaluation Summary Revised\"/>
    </mc:Choice>
  </mc:AlternateContent>
  <xr:revisionPtr revIDLastSave="0" documentId="13_ncr:1_{1DEB85C5-65C2-4FFD-B053-C3CD66F4A8E6}" xr6:coauthVersionLast="47" xr6:coauthVersionMax="47" xr10:uidLastSave="{00000000-0000-0000-0000-000000000000}"/>
  <bookViews>
    <workbookView xWindow="28680" yWindow="-120" windowWidth="29040" windowHeight="17640" tabRatio="835" activeTab="8" xr2:uid="{00000000-000D-0000-FFFF-FFFF00000000}"/>
  </bookViews>
  <sheets>
    <sheet name="Evaluator 1" sheetId="5" r:id="rId1"/>
    <sheet name="Evaluator 2" sheetId="9" r:id="rId2"/>
    <sheet name="Evaluator 3" sheetId="10" r:id="rId3"/>
    <sheet name="Evaluator 4" sheetId="11" r:id="rId4"/>
    <sheet name="Evaluator 5" sheetId="14" r:id="rId5"/>
    <sheet name="Evaluator 6" sheetId="15" r:id="rId6"/>
    <sheet name="Evaluator 7" sheetId="4" r:id="rId7"/>
    <sheet name="Summary" sheetId="1" r:id="rId8"/>
    <sheet name="Evaluation" sheetId="16"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4" i="1" l="1"/>
  <c r="Q15" i="1"/>
  <c r="Q16" i="1"/>
  <c r="Q17" i="1"/>
  <c r="Q18" i="1"/>
  <c r="Q19" i="1"/>
  <c r="Q20" i="1"/>
  <c r="Q13" i="1"/>
  <c r="N14" i="1"/>
  <c r="N15" i="1"/>
  <c r="N16" i="1"/>
  <c r="N17" i="1"/>
  <c r="N18" i="1"/>
  <c r="N19" i="1"/>
  <c r="N20" i="1"/>
  <c r="N13" i="1"/>
  <c r="J15" i="1"/>
  <c r="J16" i="1"/>
  <c r="J17" i="1"/>
  <c r="J18" i="1"/>
  <c r="J19" i="1"/>
  <c r="J20" i="1"/>
  <c r="J14" i="1"/>
  <c r="J13" i="1"/>
  <c r="Q8" i="1"/>
  <c r="Q9" i="1"/>
  <c r="Q10" i="1"/>
  <c r="Q7" i="1"/>
  <c r="N8" i="1"/>
  <c r="N9" i="1"/>
  <c r="N10" i="1"/>
  <c r="N7" i="1"/>
  <c r="J8" i="1"/>
  <c r="J9" i="1"/>
  <c r="J10" i="1"/>
  <c r="J7" i="1"/>
  <c r="H14" i="15"/>
  <c r="G20" i="1" s="1"/>
  <c r="H13" i="15"/>
  <c r="G19" i="1" s="1"/>
  <c r="H12" i="15"/>
  <c r="G18" i="1" s="1"/>
  <c r="H11" i="15"/>
  <c r="G17" i="1" s="1"/>
  <c r="H10" i="15"/>
  <c r="G16" i="1" s="1"/>
  <c r="H9" i="15"/>
  <c r="G15" i="1" s="1"/>
  <c r="H8" i="15"/>
  <c r="G14" i="1" s="1"/>
  <c r="H7" i="15"/>
  <c r="G10" i="1" s="1"/>
  <c r="H6" i="15"/>
  <c r="G9" i="1" s="1"/>
  <c r="H5" i="15"/>
  <c r="G8" i="1" s="1"/>
  <c r="H4" i="15"/>
  <c r="G7" i="1" s="1"/>
  <c r="H14" i="14"/>
  <c r="F20" i="1" s="1"/>
  <c r="H13" i="14"/>
  <c r="F19" i="1" s="1"/>
  <c r="H12" i="14"/>
  <c r="F18" i="1" s="1"/>
  <c r="H11" i="14"/>
  <c r="F17" i="1" s="1"/>
  <c r="H10" i="14"/>
  <c r="F16" i="1" s="1"/>
  <c r="H9" i="14"/>
  <c r="F15" i="1" s="1"/>
  <c r="H8" i="14"/>
  <c r="F14" i="1" s="1"/>
  <c r="H7" i="14"/>
  <c r="F10" i="1" s="1"/>
  <c r="H6" i="14"/>
  <c r="F9" i="1" s="1"/>
  <c r="H5" i="14"/>
  <c r="F8" i="1" s="1"/>
  <c r="H4" i="14"/>
  <c r="F7" i="1" s="1"/>
  <c r="A17" i="1"/>
  <c r="L17" i="1"/>
  <c r="M17" i="1" s="1"/>
  <c r="A18" i="1"/>
  <c r="L18" i="1"/>
  <c r="M18" i="1" s="1"/>
  <c r="A19" i="1"/>
  <c r="L19" i="1"/>
  <c r="M19" i="1" s="1"/>
  <c r="A20" i="1"/>
  <c r="L20" i="1"/>
  <c r="M20" i="1" s="1"/>
  <c r="H14" i="4"/>
  <c r="H20" i="1" s="1"/>
  <c r="H13" i="4"/>
  <c r="H19" i="1" s="1"/>
  <c r="H12" i="4"/>
  <c r="H18" i="1" s="1"/>
  <c r="H11" i="4"/>
  <c r="H17" i="1" s="1"/>
  <c r="H14" i="10"/>
  <c r="D20" i="1" s="1"/>
  <c r="H13" i="10"/>
  <c r="D19" i="1" s="1"/>
  <c r="H12" i="10"/>
  <c r="D18" i="1" s="1"/>
  <c r="H11" i="10"/>
  <c r="D17" i="1" s="1"/>
  <c r="H14" i="5"/>
  <c r="B20" i="1" s="1"/>
  <c r="H14" i="9"/>
  <c r="C20" i="1" s="1"/>
  <c r="H13" i="9"/>
  <c r="C19" i="1" s="1"/>
  <c r="H12" i="9"/>
  <c r="C18" i="1" s="1"/>
  <c r="H11" i="9"/>
  <c r="C17" i="1" s="1"/>
  <c r="H13" i="5"/>
  <c r="B19" i="1" s="1"/>
  <c r="H12" i="5"/>
  <c r="B18" i="1" s="1"/>
  <c r="H11" i="5"/>
  <c r="B17" i="1" s="1"/>
  <c r="H5" i="4" l="1"/>
  <c r="H6" i="4"/>
  <c r="H7" i="4"/>
  <c r="H8" i="4"/>
  <c r="H9" i="4"/>
  <c r="H10" i="4"/>
  <c r="H4" i="4"/>
  <c r="H5" i="9" l="1"/>
  <c r="H6" i="9"/>
  <c r="H7" i="9"/>
  <c r="H8" i="9"/>
  <c r="H9" i="9"/>
  <c r="H10" i="9"/>
  <c r="H4" i="9"/>
  <c r="H5" i="10"/>
  <c r="H6" i="10"/>
  <c r="H7" i="10"/>
  <c r="H8" i="10"/>
  <c r="H9" i="10"/>
  <c r="H10" i="10"/>
  <c r="H4" i="10"/>
  <c r="H8" i="1" l="1"/>
  <c r="H14" i="1"/>
  <c r="H9" i="1"/>
  <c r="H10" i="1"/>
  <c r="H15" i="1"/>
  <c r="H16" i="1"/>
  <c r="H7" i="1"/>
  <c r="D7" i="1"/>
  <c r="L7" i="1"/>
  <c r="M7" i="1" s="1"/>
  <c r="L9" i="1"/>
  <c r="M9" i="1" s="1"/>
  <c r="L8" i="1"/>
  <c r="M8" i="1" s="1"/>
  <c r="L10" i="1"/>
  <c r="M10" i="1" s="1"/>
  <c r="L14" i="1"/>
  <c r="M14" i="1" s="1"/>
  <c r="L15" i="1"/>
  <c r="M15" i="1" s="1"/>
  <c r="L16" i="1"/>
  <c r="M16" i="1" s="1"/>
  <c r="L6" i="1"/>
  <c r="A10" i="1"/>
  <c r="A14" i="1"/>
  <c r="A15" i="1"/>
  <c r="A16" i="1"/>
  <c r="D16" i="1"/>
  <c r="D15" i="1"/>
  <c r="D14" i="1"/>
  <c r="D10" i="1"/>
  <c r="D9" i="1"/>
  <c r="D8" i="1"/>
  <c r="C16" i="1"/>
  <c r="C15" i="1"/>
  <c r="C14" i="1"/>
  <c r="C10" i="1"/>
  <c r="C9" i="1"/>
  <c r="C8" i="1"/>
  <c r="C7" i="1"/>
  <c r="H10" i="5"/>
  <c r="B16" i="1" s="1"/>
  <c r="H9" i="5"/>
  <c r="B15" i="1" s="1"/>
  <c r="H8" i="5"/>
  <c r="B14" i="1" s="1"/>
  <c r="H7" i="5"/>
  <c r="B10" i="1" s="1"/>
  <c r="H6" i="5"/>
  <c r="B9" i="1" s="1"/>
  <c r="H5" i="5"/>
  <c r="B8" i="1" s="1"/>
  <c r="H4" i="5"/>
  <c r="B7" i="1" s="1"/>
  <c r="A8" i="1" l="1"/>
  <c r="A9" i="1"/>
  <c r="A7" i="1"/>
  <c r="H8" i="11" l="1"/>
  <c r="E14" i="1" s="1"/>
  <c r="I14" i="1" s="1"/>
  <c r="H14" i="11"/>
  <c r="E20" i="1" s="1"/>
  <c r="I20" i="1" s="1"/>
  <c r="H6" i="11"/>
  <c r="E9" i="1" s="1"/>
  <c r="I9" i="1" s="1"/>
  <c r="H9" i="11"/>
  <c r="E15" i="1" s="1"/>
  <c r="I15" i="1" s="1"/>
  <c r="H13" i="11"/>
  <c r="E19" i="1" s="1"/>
  <c r="I19" i="1" s="1"/>
  <c r="H10" i="11"/>
  <c r="E16" i="1" s="1"/>
  <c r="I16" i="1" s="1"/>
  <c r="H7" i="11"/>
  <c r="E10" i="1" s="1"/>
  <c r="I10" i="1" s="1"/>
  <c r="H11" i="11"/>
  <c r="E17" i="1" s="1"/>
  <c r="I17" i="1" s="1"/>
  <c r="H5" i="11"/>
  <c r="E8" i="1" s="1"/>
  <c r="I8" i="1" s="1"/>
  <c r="H4" i="11"/>
  <c r="E7" i="1" s="1"/>
  <c r="I7" i="1" s="1"/>
  <c r="H12" i="11"/>
  <c r="E18" i="1" s="1"/>
  <c r="I18" i="1" s="1"/>
  <c r="P8" i="1" l="1"/>
  <c r="P17" i="1"/>
  <c r="P19" i="1"/>
  <c r="P20" i="1"/>
  <c r="P7" i="1"/>
  <c r="P14" i="1"/>
  <c r="P15" i="1"/>
  <c r="P9" i="1"/>
  <c r="P10" i="1"/>
  <c r="P18" i="1"/>
  <c r="P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5CF022DF-34B2-487D-AFE8-DA96B319E19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<sst xmlns="http://schemas.openxmlformats.org/spreadsheetml/2006/main" count="171" uniqueCount="54">
  <si>
    <t xml:space="preserve">RESPONDENT SUMMARY </t>
  </si>
  <si>
    <t>Total Score</t>
  </si>
  <si>
    <t>Evaluator 1</t>
  </si>
  <si>
    <t>Evaluator 2</t>
  </si>
  <si>
    <t>Evaluator 3</t>
  </si>
  <si>
    <t>Evaluator 4</t>
  </si>
  <si>
    <t>Evaluator 5</t>
  </si>
  <si>
    <t>Criteria 1</t>
  </si>
  <si>
    <t>Criteria 2</t>
  </si>
  <si>
    <t>Criteria 3</t>
  </si>
  <si>
    <t>Criteria 4</t>
  </si>
  <si>
    <t>Total</t>
  </si>
  <si>
    <t>EVALUATION SUMMARY</t>
  </si>
  <si>
    <t>Average Tech. Score</t>
  </si>
  <si>
    <t>Technical Ranking</t>
  </si>
  <si>
    <t>Non Tech Ranking</t>
  </si>
  <si>
    <t>Non-Tech Score (cost)</t>
  </si>
  <si>
    <t>Total Ranking</t>
  </si>
  <si>
    <t>Technical</t>
  </si>
  <si>
    <t>Non Technical</t>
  </si>
  <si>
    <t>Summary</t>
  </si>
  <si>
    <t>updated 11/17</t>
  </si>
  <si>
    <t>Continuant (option 1)</t>
  </si>
  <si>
    <t>Continuant (option 2)</t>
  </si>
  <si>
    <t>Continuant (option 3)</t>
  </si>
  <si>
    <t>Continuant (option 4)</t>
  </si>
  <si>
    <t>Enghouse Interactive</t>
  </si>
  <si>
    <t>Global Technology Solutions Inc</t>
  </si>
  <si>
    <t>GlobalScope Communications</t>
  </si>
  <si>
    <t>Netsync</t>
  </si>
  <si>
    <t>TPX</t>
  </si>
  <si>
    <t>TTEC</t>
  </si>
  <si>
    <t>Voxai Solutions</t>
  </si>
  <si>
    <t>Evaluator 7</t>
  </si>
  <si>
    <t>Evaluator 6</t>
  </si>
  <si>
    <t xml:space="preserve">RFP 730-23098 Microsoft TEAMs-Certified Call Center Solution </t>
  </si>
  <si>
    <t>Updated: 10/19</t>
  </si>
  <si>
    <t xml:space="preserve">Committee Members: </t>
  </si>
  <si>
    <t>Points (1-5)</t>
  </si>
  <si>
    <t>Integrator References (similar size and deployment at other higher education institutions, references, time in this industry, Microsoft partner status, related professional services, training, etc.)</t>
  </si>
  <si>
    <t>Application Administration (ease of use, easily modified, reports, analytics, errors, notification, timer jobs, business hours, holidays, etc.)</t>
  </si>
  <si>
    <t>Application - User/Agent Interaction (ease of use, MS Teams client integration, call connectivity, caller information, ask for survey, outbound calling, etc.)</t>
  </si>
  <si>
    <t>**ONLY PM WILL EVALUATE COST**Pricing – One-Time Costs, Recurring Costs, Other Costs</t>
  </si>
  <si>
    <t xml:space="preserve"> Criteria 4</t>
  </si>
  <si>
    <t xml:space="preserve"> Criteria 3</t>
  </si>
  <si>
    <t xml:space="preserve"> Criteria 2</t>
  </si>
  <si>
    <t xml:space="preserve"> Criteria 1</t>
  </si>
  <si>
    <t>By initialing, I agree that I have read and understood the Non Disclosure Agreement.</t>
  </si>
  <si>
    <t>Non Disclosure Agreement</t>
  </si>
  <si>
    <t>Wednesday, Oct. 11th 2023 @ 12:00 pm (tentative)</t>
  </si>
  <si>
    <t>Evaluation Due Date</t>
  </si>
  <si>
    <t>Name</t>
  </si>
  <si>
    <t>RFP730-23098 Microsoft TEAMs-Certified Call Center Solution</t>
  </si>
  <si>
    <t xml:space="preserve">University of Houston Evaluation Matrix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</si>
</sst>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u/>
      <sz val="11"/>
      <color theme="10"/>
      <name val="Calibri"/>
      <family val="2"/>
      <scheme val="minor"/>
    </font>
    <font>
      <sz val="10"/>
      <color theme="1"/>
      <name val="Arial"/>
      <family val="2"/>
    </font>
    <font>
      <b/>
      <sz val="10"/>
      <color rgb="FF000000"/>
      <name val="Arial"/>
      <family val="2"/>
    </font>
    <font>
      <b/>
      <sz val="10"/>
      <color rgb="FFFF0000"/>
      <name val="Arial"/>
      <family val="2"/>
    </font>
    <font>
      <b/>
      <sz val="8"/>
      <name val="Arial"/>
      <family val="2"/>
    </font>
    <font>
      <b/>
      <sz val="8"/>
      <color rgb="FFFF0000"/>
      <name val="Arial"/>
      <family val="2"/>
    </font>
    <font>
      <b/>
      <sz val="10"/>
      <name val="Arial"/>
      <family val="2"/>
    </font>
    <font>
      <b/>
      <u/>
      <sz val="11"/>
      <color theme="10"/>
      <name val="Calibri"/>
      <family val="2"/>
      <scheme val="minor"/>
    </font>
    <font>
      <b/>
      <sz val="10"/>
      <color theme="1"/>
      <name val="Arial"/>
      <family val="2"/>
    </font>
    <font>
      <b/>
      <sz val="10"/>
      <color indexed="81"/>
      <name val="Tahoma"/>
      <family val="2"/>
    </font>
    <font>
      <sz val="9"/>
      <color indexed="81"/>
      <name val="Tahoma"/>
      <family val="2"/>
    </font>
    <font>
      <b/>
      <sz val="9"/>
      <color indexed="81"/>
      <name val="Tahoma"/>
      <family val="2"/>
    </font>
  </fonts>
  <fills count="31">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0" tint="-0.14999847407452621"/>
        <bgColor indexed="64"/>
      </patternFill>
    </fill>
  </fills>
  <borders count="24">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right/>
      <top style="thin">
        <color indexed="64"/>
      </top>
      <bottom/>
      <diagonal/>
    </border>
    <border>
      <left/>
      <right style="medium">
        <color indexed="64"/>
      </right>
      <top/>
      <bottom style="hair">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s>
  <cellStyleXfs count="113">
    <xf numFmtId="0" fontId="0" fillId="0" borderId="0"/>
    <xf numFmtId="44" fontId="15" fillId="0" borderId="0" applyFont="0" applyFill="0" applyBorder="0" applyAlignment="0" applyProtection="0"/>
    <xf numFmtId="0" fontId="15" fillId="0" borderId="0"/>
    <xf numFmtId="0" fontId="12" fillId="0" borderId="0"/>
    <xf numFmtId="0" fontId="12" fillId="0" borderId="0"/>
    <xf numFmtId="0" fontId="15" fillId="2" borderId="1" applyNumberFormat="0" applyFont="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20" borderId="0" applyNumberFormat="0" applyBorder="0" applyAlignment="0" applyProtection="0"/>
    <xf numFmtId="0" fontId="19" fillId="4" borderId="0" applyNumberFormat="0" applyBorder="0" applyAlignment="0" applyProtection="0"/>
    <xf numFmtId="0" fontId="20" fillId="21" borderId="2" applyNumberFormat="0" applyAlignment="0" applyProtection="0"/>
    <xf numFmtId="0" fontId="21" fillId="22" borderId="3" applyNumberFormat="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27" fillId="8" borderId="2" applyNumberFormat="0" applyAlignment="0" applyProtection="0"/>
    <xf numFmtId="0" fontId="28" fillId="0" borderId="7" applyNumberFormat="0" applyFill="0" applyAlignment="0" applyProtection="0"/>
    <xf numFmtId="0" fontId="29" fillId="23" borderId="0" applyNumberFormat="0" applyBorder="0" applyAlignment="0" applyProtection="0"/>
    <xf numFmtId="0" fontId="16" fillId="2" borderId="1" applyNumberFormat="0" applyFont="0" applyAlignment="0" applyProtection="0"/>
    <xf numFmtId="0" fontId="30" fillId="21"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0" fontId="11" fillId="0" borderId="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20" borderId="0" applyNumberFormat="0" applyBorder="0" applyAlignment="0" applyProtection="0"/>
    <xf numFmtId="0" fontId="19" fillId="4" borderId="0" applyNumberFormat="0" applyBorder="0" applyAlignment="0" applyProtection="0"/>
    <xf numFmtId="0" fontId="20" fillId="21" borderId="2" applyNumberFormat="0" applyAlignment="0" applyProtection="0"/>
    <xf numFmtId="0" fontId="21" fillId="22" borderId="3" applyNumberFormat="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27" fillId="8" borderId="2" applyNumberFormat="0" applyAlignment="0" applyProtection="0"/>
    <xf numFmtId="0" fontId="28" fillId="0" borderId="7" applyNumberFormat="0" applyFill="0" applyAlignment="0" applyProtection="0"/>
    <xf numFmtId="0" fontId="29" fillId="23" borderId="0" applyNumberFormat="0" applyBorder="0" applyAlignment="0" applyProtection="0"/>
    <xf numFmtId="0" fontId="30" fillId="21"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0" fontId="15" fillId="0" borderId="0"/>
    <xf numFmtId="0" fontId="15" fillId="2" borderId="1" applyNumberFormat="0" applyFont="0" applyAlignment="0" applyProtection="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15" fillId="0" borderId="0"/>
    <xf numFmtId="0" fontId="3" fillId="0" borderId="0"/>
    <xf numFmtId="0" fontId="15" fillId="2" borderId="1" applyNumberFormat="0" applyFont="0" applyAlignment="0" applyProtection="0"/>
    <xf numFmtId="0" fontId="3" fillId="0" borderId="0"/>
    <xf numFmtId="9" fontId="3" fillId="0" borderId="0" applyFont="0" applyFill="0" applyBorder="0" applyAlignment="0" applyProtection="0"/>
    <xf numFmtId="0" fontId="2" fillId="0" borderId="0"/>
    <xf numFmtId="0" fontId="2" fillId="0" borderId="0"/>
    <xf numFmtId="0" fontId="43" fillId="0" borderId="0" applyNumberFormat="0" applyFill="0" applyBorder="0" applyAlignment="0" applyProtection="0"/>
    <xf numFmtId="0" fontId="15" fillId="0" borderId="0"/>
    <xf numFmtId="0" fontId="15" fillId="2" borderId="1" applyNumberFormat="0" applyFont="0" applyAlignment="0" applyProtection="0"/>
    <xf numFmtId="0" fontId="15" fillId="0" borderId="0"/>
    <xf numFmtId="0" fontId="15" fillId="2" borderId="1" applyNumberFormat="0" applyFont="0" applyAlignment="0" applyProtection="0"/>
    <xf numFmtId="0" fontId="15" fillId="0" borderId="0"/>
    <xf numFmtId="0" fontId="15" fillId="2" borderId="1" applyNumberFormat="0" applyFont="0" applyAlignment="0" applyProtection="0"/>
    <xf numFmtId="0" fontId="15" fillId="2" borderId="1" applyNumberFormat="0" applyFont="0" applyAlignment="0" applyProtection="0"/>
    <xf numFmtId="0" fontId="1" fillId="0" borderId="0"/>
  </cellStyleXfs>
  <cellXfs count="97">
    <xf numFmtId="0" fontId="0" fillId="0" borderId="0" xfId="0"/>
    <xf numFmtId="0" fontId="13" fillId="0" borderId="0" xfId="0" applyFont="1"/>
    <xf numFmtId="0" fontId="15" fillId="0" borderId="0" xfId="0" applyFont="1"/>
    <xf numFmtId="0" fontId="13" fillId="0" borderId="0" xfId="0" applyFont="1" applyAlignment="1">
      <alignment horizontal="left"/>
    </xf>
    <xf numFmtId="0" fontId="36" fillId="0" borderId="10" xfId="47" applyFont="1" applyBorder="1" applyAlignment="1">
      <alignment horizontal="right"/>
    </xf>
    <xf numFmtId="0" fontId="38" fillId="0" borderId="10" xfId="47" applyFont="1" applyBorder="1" applyAlignment="1">
      <alignment horizontal="right"/>
    </xf>
    <xf numFmtId="0" fontId="39" fillId="0" borderId="10" xfId="47" applyFont="1" applyBorder="1" applyAlignment="1">
      <alignment horizontal="right"/>
    </xf>
    <xf numFmtId="0" fontId="39" fillId="0" borderId="0" xfId="0" applyFont="1"/>
    <xf numFmtId="0" fontId="40" fillId="0" borderId="0" xfId="0" applyFont="1" applyAlignment="1">
      <alignment horizontal="left"/>
    </xf>
    <xf numFmtId="0" fontId="40" fillId="26" borderId="0" xfId="0" applyFont="1" applyFill="1"/>
    <xf numFmtId="0" fontId="41" fillId="26" borderId="0" xfId="0" applyFont="1" applyFill="1"/>
    <xf numFmtId="0" fontId="13" fillId="26" borderId="0" xfId="0" applyFont="1" applyFill="1"/>
    <xf numFmtId="0" fontId="14" fillId="26" borderId="0" xfId="0" applyFont="1" applyFill="1"/>
    <xf numFmtId="0" fontId="13" fillId="26" borderId="0" xfId="0" applyFont="1" applyFill="1" applyAlignment="1">
      <alignment horizontal="left" vertical="center"/>
    </xf>
    <xf numFmtId="0" fontId="13" fillId="26" borderId="0" xfId="0" applyFont="1" applyFill="1" applyAlignment="1">
      <alignment horizontal="right" textRotation="90" wrapText="1"/>
    </xf>
    <xf numFmtId="0" fontId="34" fillId="26" borderId="0" xfId="0" applyFont="1" applyFill="1" applyAlignment="1">
      <alignment horizontal="right" textRotation="90" wrapText="1"/>
    </xf>
    <xf numFmtId="0" fontId="13" fillId="26" borderId="0" xfId="0" applyFont="1" applyFill="1" applyAlignment="1">
      <alignment horizontal="center" vertical="center"/>
    </xf>
    <xf numFmtId="4" fontId="14" fillId="26" borderId="11" xfId="0" applyNumberFormat="1" applyFont="1" applyFill="1" applyBorder="1" applyAlignment="1">
      <alignment horizontal="right"/>
    </xf>
    <xf numFmtId="4" fontId="35" fillId="26" borderId="11" xfId="0" applyNumberFormat="1" applyFont="1" applyFill="1" applyBorder="1" applyAlignment="1">
      <alignment horizontal="right"/>
    </xf>
    <xf numFmtId="4" fontId="14" fillId="26" borderId="12" xfId="0" applyNumberFormat="1" applyFont="1" applyFill="1" applyBorder="1" applyAlignment="1">
      <alignment horizontal="right"/>
    </xf>
    <xf numFmtId="4" fontId="35" fillId="26" borderId="12" xfId="0" applyNumberFormat="1" applyFont="1" applyFill="1" applyBorder="1" applyAlignment="1">
      <alignment horizontal="right"/>
    </xf>
    <xf numFmtId="0" fontId="14" fillId="26" borderId="11" xfId="0" applyFont="1" applyFill="1" applyBorder="1" applyAlignment="1">
      <alignment horizontal="right"/>
    </xf>
    <xf numFmtId="4" fontId="14" fillId="26" borderId="11" xfId="0" applyNumberFormat="1" applyFont="1" applyFill="1" applyBorder="1"/>
    <xf numFmtId="0" fontId="14" fillId="26" borderId="12" xfId="0" applyFont="1" applyFill="1" applyBorder="1" applyAlignment="1">
      <alignment horizontal="right"/>
    </xf>
    <xf numFmtId="4" fontId="14" fillId="26" borderId="12" xfId="0" applyNumberFormat="1" applyFont="1" applyFill="1" applyBorder="1"/>
    <xf numFmtId="0" fontId="14" fillId="26" borderId="11" xfId="0" applyFont="1" applyFill="1" applyBorder="1" applyAlignment="1">
      <alignment horizontal="left"/>
    </xf>
    <xf numFmtId="0" fontId="14" fillId="26" borderId="12" xfId="0" applyFont="1" applyFill="1" applyBorder="1" applyAlignment="1">
      <alignment horizontal="left"/>
    </xf>
    <xf numFmtId="0" fontId="42" fillId="26" borderId="0" xfId="0" applyFont="1" applyFill="1"/>
    <xf numFmtId="0" fontId="34" fillId="25" borderId="14" xfId="0" applyFont="1" applyFill="1" applyBorder="1" applyAlignment="1">
      <alignment horizontal="right" textRotation="90"/>
    </xf>
    <xf numFmtId="0" fontId="35" fillId="25" borderId="13" xfId="0" applyFont="1" applyFill="1" applyBorder="1" applyAlignment="1">
      <alignment horizontal="right"/>
    </xf>
    <xf numFmtId="4" fontId="14" fillId="24" borderId="12" xfId="0" applyNumberFormat="1" applyFont="1" applyFill="1" applyBorder="1"/>
    <xf numFmtId="0" fontId="14" fillId="24" borderId="0" xfId="0" applyFont="1" applyFill="1"/>
    <xf numFmtId="4" fontId="14" fillId="24" borderId="12" xfId="0" applyNumberFormat="1" applyFont="1" applyFill="1" applyBorder="1" applyAlignment="1">
      <alignment horizontal="right"/>
    </xf>
    <xf numFmtId="4" fontId="35" fillId="24" borderId="12" xfId="0" applyNumberFormat="1" applyFont="1" applyFill="1" applyBorder="1" applyAlignment="1">
      <alignment horizontal="right"/>
    </xf>
    <xf numFmtId="0" fontId="14" fillId="24" borderId="12" xfId="0" applyFont="1" applyFill="1" applyBorder="1" applyAlignment="1">
      <alignment horizontal="left"/>
    </xf>
    <xf numFmtId="0" fontId="14" fillId="24" borderId="12" xfId="0" applyFont="1" applyFill="1" applyBorder="1" applyAlignment="1">
      <alignment horizontal="right"/>
    </xf>
    <xf numFmtId="0" fontId="15" fillId="0" borderId="0" xfId="97"/>
    <xf numFmtId="4" fontId="14" fillId="24" borderId="11" xfId="0" applyNumberFormat="1" applyFont="1" applyFill="1" applyBorder="1" applyAlignment="1">
      <alignment horizontal="right"/>
    </xf>
    <xf numFmtId="0" fontId="14" fillId="27" borderId="12" xfId="0" applyFont="1" applyFill="1" applyBorder="1" applyAlignment="1">
      <alignment horizontal="left"/>
    </xf>
    <xf numFmtId="4" fontId="14" fillId="27" borderId="12" xfId="0" applyNumberFormat="1" applyFont="1" applyFill="1" applyBorder="1" applyAlignment="1">
      <alignment horizontal="right"/>
    </xf>
    <xf numFmtId="4" fontId="14" fillId="27" borderId="11" xfId="0" applyNumberFormat="1" applyFont="1" applyFill="1" applyBorder="1" applyAlignment="1">
      <alignment horizontal="right"/>
    </xf>
    <xf numFmtId="4" fontId="35" fillId="27" borderId="12" xfId="0" applyNumberFormat="1" applyFont="1" applyFill="1" applyBorder="1" applyAlignment="1">
      <alignment horizontal="right"/>
    </xf>
    <xf numFmtId="0" fontId="35" fillId="27" borderId="13" xfId="0" applyFont="1" applyFill="1" applyBorder="1" applyAlignment="1">
      <alignment horizontal="right"/>
    </xf>
    <xf numFmtId="0" fontId="14" fillId="27" borderId="0" xfId="0" applyFont="1" applyFill="1"/>
    <xf numFmtId="0" fontId="14" fillId="27" borderId="12" xfId="0" applyFont="1" applyFill="1" applyBorder="1" applyAlignment="1">
      <alignment horizontal="right"/>
    </xf>
    <xf numFmtId="4" fontId="14" fillId="27" borderId="12" xfId="0" applyNumberFormat="1" applyFont="1" applyFill="1" applyBorder="1"/>
    <xf numFmtId="0" fontId="38" fillId="0" borderId="10" xfId="47" applyFont="1" applyBorder="1" applyAlignment="1">
      <alignment horizontal="left"/>
    </xf>
    <xf numFmtId="0" fontId="37" fillId="0" borderId="15" xfId="0" applyFont="1" applyBorder="1" applyAlignment="1">
      <alignment horizontal="left"/>
    </xf>
    <xf numFmtId="0" fontId="37" fillId="0" borderId="0" xfId="0" applyFont="1" applyAlignment="1">
      <alignment horizontal="left"/>
    </xf>
    <xf numFmtId="0" fontId="40" fillId="26" borderId="0" xfId="0" applyFont="1" applyFill="1" applyAlignment="1">
      <alignment horizontal="right"/>
    </xf>
    <xf numFmtId="0" fontId="40" fillId="26" borderId="0" xfId="0" applyFont="1" applyFill="1" applyAlignment="1">
      <alignment horizontal="left"/>
    </xf>
    <xf numFmtId="0" fontId="15" fillId="26" borderId="0" xfId="97" applyFill="1"/>
    <xf numFmtId="0" fontId="42" fillId="26" borderId="0" xfId="97" applyFont="1" applyFill="1"/>
    <xf numFmtId="0" fontId="15" fillId="26" borderId="0" xfId="97" applyFill="1" applyAlignment="1">
      <alignment wrapText="1"/>
    </xf>
    <xf numFmtId="0" fontId="43" fillId="26" borderId="0" xfId="104" applyFill="1"/>
    <xf numFmtId="0" fontId="37" fillId="26" borderId="0" xfId="97" applyFont="1" applyFill="1"/>
    <xf numFmtId="0" fontId="45" fillId="0" borderId="0" xfId="112" applyFont="1" applyAlignment="1">
      <alignment horizontal="left"/>
    </xf>
    <xf numFmtId="0" fontId="46" fillId="26" borderId="0" xfId="97" applyFont="1" applyFill="1"/>
    <xf numFmtId="0" fontId="15" fillId="26" borderId="10" xfId="97" applyFill="1" applyBorder="1"/>
    <xf numFmtId="0" fontId="15" fillId="28" borderId="15" xfId="97" applyFill="1" applyBorder="1"/>
    <xf numFmtId="0" fontId="15" fillId="28" borderId="0" xfId="97" applyFill="1"/>
    <xf numFmtId="0" fontId="47" fillId="26" borderId="0" xfId="97" applyFont="1" applyFill="1" applyAlignment="1">
      <alignment horizontal="center" wrapText="1"/>
    </xf>
    <xf numFmtId="0" fontId="15" fillId="24" borderId="16" xfId="97" applyFill="1" applyBorder="1" applyAlignment="1">
      <alignment horizontal="center"/>
    </xf>
    <xf numFmtId="0" fontId="15" fillId="24" borderId="11" xfId="97" applyFill="1" applyBorder="1" applyAlignment="1">
      <alignment horizontal="center"/>
    </xf>
    <xf numFmtId="0" fontId="15" fillId="24" borderId="13" xfId="97" applyFill="1" applyBorder="1" applyAlignment="1">
      <alignment horizontal="center"/>
    </xf>
    <xf numFmtId="0" fontId="15" fillId="29" borderId="16" xfId="97" applyFill="1" applyBorder="1" applyAlignment="1">
      <alignment horizontal="center"/>
    </xf>
    <xf numFmtId="0" fontId="15" fillId="29" borderId="11" xfId="97" applyFill="1" applyBorder="1" applyAlignment="1">
      <alignment horizontal="center"/>
    </xf>
    <xf numFmtId="0" fontId="15" fillId="29" borderId="13" xfId="97" applyFill="1" applyBorder="1" applyAlignment="1">
      <alignment horizontal="center"/>
    </xf>
    <xf numFmtId="0" fontId="37" fillId="26" borderId="12" xfId="97" applyFont="1" applyFill="1" applyBorder="1" applyAlignment="1">
      <alignment wrapText="1"/>
    </xf>
    <xf numFmtId="0" fontId="37" fillId="26" borderId="11" xfId="97" applyFont="1" applyFill="1" applyBorder="1" applyAlignment="1">
      <alignment wrapText="1"/>
    </xf>
    <xf numFmtId="0" fontId="47" fillId="25" borderId="17" xfId="97" applyFont="1" applyFill="1" applyBorder="1" applyAlignment="1">
      <alignment horizontal="center" wrapText="1"/>
    </xf>
    <xf numFmtId="0" fontId="47" fillId="25" borderId="18" xfId="97" applyFont="1" applyFill="1" applyBorder="1" applyAlignment="1">
      <alignment horizontal="center" wrapText="1"/>
    </xf>
    <xf numFmtId="0" fontId="47" fillId="25" borderId="19" xfId="97" applyFont="1" applyFill="1" applyBorder="1" applyAlignment="1">
      <alignment horizontal="center" wrapText="1"/>
    </xf>
    <xf numFmtId="0" fontId="47" fillId="25" borderId="17" xfId="97" applyFont="1" applyFill="1" applyBorder="1" applyAlignment="1">
      <alignment horizontal="center" vertical="center" wrapText="1"/>
    </xf>
    <xf numFmtId="0" fontId="47" fillId="25" borderId="18" xfId="97" applyFont="1" applyFill="1" applyBorder="1" applyAlignment="1">
      <alignment horizontal="center" vertical="center" wrapText="1"/>
    </xf>
    <xf numFmtId="0" fontId="47" fillId="25" borderId="19" xfId="97" applyFont="1" applyFill="1" applyBorder="1" applyAlignment="1">
      <alignment horizontal="center" vertical="center" wrapText="1"/>
    </xf>
    <xf numFmtId="0" fontId="47" fillId="26" borderId="0" xfId="97" applyFont="1" applyFill="1" applyAlignment="1">
      <alignment wrapText="1"/>
    </xf>
    <xf numFmtId="0" fontId="15" fillId="26" borderId="0" xfId="97" applyFill="1" applyAlignment="1">
      <alignment horizontal="center"/>
    </xf>
    <xf numFmtId="0" fontId="42" fillId="26" borderId="20" xfId="97" applyFont="1" applyFill="1" applyBorder="1" applyAlignment="1">
      <alignment horizontal="center" vertical="center" wrapText="1"/>
    </xf>
    <xf numFmtId="0" fontId="42" fillId="26" borderId="21" xfId="97" applyFont="1" applyFill="1" applyBorder="1" applyAlignment="1">
      <alignment horizontal="center" vertical="center" wrapText="1"/>
    </xf>
    <xf numFmtId="0" fontId="42" fillId="26" borderId="22" xfId="97" applyFont="1" applyFill="1" applyBorder="1" applyAlignment="1">
      <alignment horizontal="center" vertical="center" wrapText="1"/>
    </xf>
    <xf numFmtId="0" fontId="48" fillId="26" borderId="22" xfId="97" applyFont="1" applyFill="1" applyBorder="1" applyAlignment="1">
      <alignment horizontal="center" vertical="center" wrapText="1"/>
    </xf>
    <xf numFmtId="0" fontId="49" fillId="30" borderId="20" xfId="97" applyFont="1" applyFill="1" applyBorder="1" applyAlignment="1">
      <alignment horizontal="left"/>
    </xf>
    <xf numFmtId="0" fontId="49" fillId="30" borderId="21" xfId="97" applyFont="1" applyFill="1" applyBorder="1" applyAlignment="1">
      <alignment horizontal="left"/>
    </xf>
    <xf numFmtId="0" fontId="49" fillId="30" borderId="22" xfId="97" applyFont="1" applyFill="1" applyBorder="1" applyAlignment="1">
      <alignment horizontal="left"/>
    </xf>
    <xf numFmtId="0" fontId="37" fillId="26" borderId="0" xfId="97" applyFont="1" applyFill="1" applyAlignment="1">
      <alignment horizontal="left" wrapText="1"/>
    </xf>
    <xf numFmtId="0" fontId="15" fillId="24" borderId="23" xfId="97" applyFill="1" applyBorder="1" applyAlignment="1">
      <alignment horizontal="center" wrapText="1"/>
    </xf>
    <xf numFmtId="0" fontId="50" fillId="26" borderId="0" xfId="104" applyFont="1" applyFill="1" applyAlignment="1">
      <alignment wrapText="1"/>
    </xf>
    <xf numFmtId="0" fontId="50" fillId="26" borderId="0" xfId="104" applyFont="1" applyFill="1" applyAlignment="1">
      <alignment horizontal="left" wrapText="1"/>
    </xf>
    <xf numFmtId="0" fontId="44" fillId="26" borderId="0" xfId="112" applyFont="1" applyFill="1"/>
    <xf numFmtId="164" fontId="44" fillId="26" borderId="0" xfId="112" applyNumberFormat="1" applyFont="1" applyFill="1"/>
    <xf numFmtId="0" fontId="51" fillId="26" borderId="0" xfId="112" applyFont="1" applyFill="1" applyAlignment="1">
      <alignment horizontal="left"/>
    </xf>
    <xf numFmtId="0" fontId="15" fillId="24" borderId="0" xfId="112" applyFont="1" applyFill="1" applyAlignment="1">
      <alignment horizontal="center"/>
    </xf>
    <xf numFmtId="0" fontId="14" fillId="26" borderId="0" xfId="97" applyFont="1" applyFill="1"/>
    <xf numFmtId="0" fontId="13" fillId="26" borderId="0" xfId="97" applyFont="1" applyFill="1" applyAlignment="1">
      <alignment horizontal="left"/>
    </xf>
    <xf numFmtId="0" fontId="13" fillId="26" borderId="0" xfId="97" applyFont="1" applyFill="1" applyAlignment="1">
      <alignment wrapText="1"/>
    </xf>
    <xf numFmtId="0" fontId="13" fillId="26" borderId="0" xfId="97" applyFont="1" applyFill="1" applyAlignment="1">
      <alignment horizontal="left" wrapText="1"/>
    </xf>
  </cellXfs>
  <cellStyles count="113">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2" xfId="104" xr:uid="{1E624FAA-EC69-455B-B175-41EBF1EDE6FA}"/>
    <cellStyle name="Input 2" xfId="81" xr:uid="{00000000-0005-0000-0000-000043000000}"/>
    <cellStyle name="Input 3" xfId="39" xr:uid="{00000000-0005-0000-0000-000044000000}"/>
    <cellStyle name="Linked Cell 2" xfId="82" xr:uid="{00000000-0005-0000-0000-000045000000}"/>
    <cellStyle name="Linked Cell 3" xfId="40" xr:uid="{00000000-0005-0000-0000-000046000000}"/>
    <cellStyle name="Neutral 2" xfId="83" xr:uid="{00000000-0005-0000-0000-000047000000}"/>
    <cellStyle name="Neutral 3" xfId="41" xr:uid="{00000000-0005-0000-0000-000048000000}"/>
    <cellStyle name="Normal" xfId="0" builtinId="0"/>
    <cellStyle name="Normal 2" xfId="2" xr:uid="{00000000-0005-0000-0000-00004A000000}"/>
    <cellStyle name="Normal 2 2" xfId="109" xr:uid="{C8F7773F-FC94-4641-814F-C5904FEBB506}"/>
    <cellStyle name="Normal 2 3" xfId="105" xr:uid="{69C69166-75EE-4589-9009-7F17D723954E}"/>
    <cellStyle name="Normal 3" xfId="3" xr:uid="{00000000-0005-0000-0000-00004B000000}"/>
    <cellStyle name="Normal 3 2" xfId="88" xr:uid="{00000000-0005-0000-0000-00004C000000}"/>
    <cellStyle name="Normal 3 3" xfId="107" xr:uid="{7C91E392-DEDC-4899-8EFE-24164CFAA22C}"/>
    <cellStyle name="Normal 4" xfId="4" xr:uid="{00000000-0005-0000-0000-00004D000000}"/>
    <cellStyle name="Normal 4 10" xfId="100" xr:uid="{00000000-0005-0000-0000-00004E000000}"/>
    <cellStyle name="Normal 4 11" xfId="103" xr:uid="{9613BFD0-AFE7-41F2-A3AB-9952F0647FE4}"/>
    <cellStyle name="Normal 4 2" xfId="47" xr:uid="{00000000-0005-0000-0000-00004F000000}"/>
    <cellStyle name="Normal 4 3" xfId="90" xr:uid="{00000000-0005-0000-0000-000050000000}"/>
    <cellStyle name="Normal 4 4" xfId="91" xr:uid="{00000000-0005-0000-0000-000051000000}"/>
    <cellStyle name="Normal 4 5" xfId="92" xr:uid="{00000000-0005-0000-0000-000052000000}"/>
    <cellStyle name="Normal 4 6" xfId="93" xr:uid="{00000000-0005-0000-0000-000053000000}"/>
    <cellStyle name="Normal 4 7" xfId="94" xr:uid="{00000000-0005-0000-0000-000054000000}"/>
    <cellStyle name="Normal 4 8" xfId="95" xr:uid="{00000000-0005-0000-0000-000055000000}"/>
    <cellStyle name="Normal 4 9" xfId="96" xr:uid="{00000000-0005-0000-0000-000056000000}"/>
    <cellStyle name="Normal 5" xfId="97" xr:uid="{00000000-0005-0000-0000-000057000000}"/>
    <cellStyle name="Normal 6" xfId="98" xr:uid="{00000000-0005-0000-0000-000058000000}"/>
    <cellStyle name="Normal 7" xfId="102" xr:uid="{2463E5F8-47B0-4AC7-9C2C-44B7705B38D4}"/>
    <cellStyle name="Normal 8" xfId="112" xr:uid="{2C26F932-0073-4327-AE52-EDC463EDC2FF}"/>
    <cellStyle name="Note 2" xfId="5" xr:uid="{00000000-0005-0000-0000-000059000000}"/>
    <cellStyle name="Note 2 2" xfId="110" xr:uid="{AFB90548-8D0E-4746-B84F-16DDCC40CC81}"/>
    <cellStyle name="Note 2 3" xfId="106" xr:uid="{4A83E3A5-5B52-4C36-A008-E59D84E5A7ED}"/>
    <cellStyle name="Note 3" xfId="89" xr:uid="{00000000-0005-0000-0000-00005A000000}"/>
    <cellStyle name="Note 3 2" xfId="111" xr:uid="{261AD2F6-E7E3-4BCF-AA47-CE71EA02028C}"/>
    <cellStyle name="Note 3 3" xfId="108" xr:uid="{1B068FC2-7E5A-4651-A41C-0400CCDFF9FA}"/>
    <cellStyle name="Note 4" xfId="42" xr:uid="{00000000-0005-0000-0000-00005B000000}"/>
    <cellStyle name="Note 4 2" xfId="99" xr:uid="{00000000-0005-0000-0000-00005C000000}"/>
    <cellStyle name="Output 2" xfId="84" xr:uid="{00000000-0005-0000-0000-00005D000000}"/>
    <cellStyle name="Output 3" xfId="43" xr:uid="{00000000-0005-0000-0000-00005E000000}"/>
    <cellStyle name="Percent 2" xfId="101" xr:uid="{00000000-0005-0000-0000-00005F000000}"/>
    <cellStyle name="Title 2" xfId="85" xr:uid="{00000000-0005-0000-0000-000060000000}"/>
    <cellStyle name="Title 3" xfId="44" xr:uid="{00000000-0005-0000-0000-000061000000}"/>
    <cellStyle name="Total 2" xfId="86" xr:uid="{00000000-0005-0000-0000-000062000000}"/>
    <cellStyle name="Total 3" xfId="45" xr:uid="{00000000-0005-0000-0000-000063000000}"/>
    <cellStyle name="Warning Text 2" xfId="87" xr:uid="{00000000-0005-0000-0000-000064000000}"/>
    <cellStyle name="Warning Text 3" xfId="46" xr:uid="{00000000-0005-0000-0000-00006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a:extLst>
            <a:ext uri="{FF2B5EF4-FFF2-40B4-BE49-F238E27FC236}">
              <a16:creationId xmlns:a16="http://schemas.microsoft.com/office/drawing/2014/main" id="{53BBF37D-3066-47FB-B7D2-3D7DD71389A9}"/>
            </a:ext>
          </a:extLst>
        </xdr:cNvPr>
        <xdr:cNvSpPr txBox="1"/>
      </xdr:nvSpPr>
      <xdr:spPr>
        <a:xfrm>
          <a:off x="673417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4"/>
  <sheetViews>
    <sheetView workbookViewId="0"/>
  </sheetViews>
  <sheetFormatPr defaultRowHeight="12.75" x14ac:dyDescent="0.2"/>
  <sheetData>
    <row r="1" spans="1:9" ht="15.75" x14ac:dyDescent="0.25">
      <c r="A1" s="8" t="s">
        <v>0</v>
      </c>
      <c r="B1" s="3"/>
      <c r="C1" s="3"/>
      <c r="D1" s="3"/>
      <c r="E1" s="1"/>
      <c r="F1" s="1"/>
      <c r="G1" s="1"/>
      <c r="H1" s="1"/>
    </row>
    <row r="2" spans="1:9" ht="15.75" x14ac:dyDescent="0.25">
      <c r="A2" s="1"/>
    </row>
    <row r="3" spans="1:9" x14ac:dyDescent="0.2">
      <c r="A3" s="46"/>
      <c r="B3" s="46"/>
      <c r="C3" s="46"/>
      <c r="D3" s="4" t="s">
        <v>7</v>
      </c>
      <c r="E3" s="5" t="s">
        <v>8</v>
      </c>
      <c r="F3" s="5" t="s">
        <v>9</v>
      </c>
      <c r="G3" s="5" t="s">
        <v>10</v>
      </c>
      <c r="H3" s="6" t="s">
        <v>11</v>
      </c>
      <c r="I3" s="2"/>
    </row>
    <row r="4" spans="1:9" x14ac:dyDescent="0.2">
      <c r="A4" s="47" t="s">
        <v>22</v>
      </c>
      <c r="B4" s="47"/>
      <c r="C4" s="47"/>
      <c r="D4" s="36">
        <v>0</v>
      </c>
      <c r="E4" s="36">
        <v>20</v>
      </c>
      <c r="F4" s="36">
        <v>16</v>
      </c>
      <c r="G4" s="36">
        <v>15</v>
      </c>
      <c r="H4" s="7">
        <f t="shared" ref="H4:H14" si="0">SUM(D4:G4)</f>
        <v>51</v>
      </c>
    </row>
    <row r="5" spans="1:9" x14ac:dyDescent="0.2">
      <c r="A5" s="48" t="s">
        <v>23</v>
      </c>
      <c r="B5" s="48"/>
      <c r="C5" s="48"/>
      <c r="D5" s="36">
        <v>0</v>
      </c>
      <c r="E5" s="36">
        <v>20</v>
      </c>
      <c r="F5" s="36">
        <v>16</v>
      </c>
      <c r="G5" s="36">
        <v>15</v>
      </c>
      <c r="H5" s="7">
        <f t="shared" si="0"/>
        <v>51</v>
      </c>
    </row>
    <row r="6" spans="1:9" x14ac:dyDescent="0.2">
      <c r="A6" s="48" t="s">
        <v>24</v>
      </c>
      <c r="B6" s="48"/>
      <c r="C6" s="48"/>
      <c r="D6" s="36">
        <v>0</v>
      </c>
      <c r="E6" s="36">
        <v>15</v>
      </c>
      <c r="F6" s="36">
        <v>12</v>
      </c>
      <c r="G6" s="36">
        <v>9</v>
      </c>
      <c r="H6" s="7">
        <f t="shared" si="0"/>
        <v>36</v>
      </c>
    </row>
    <row r="7" spans="1:9" x14ac:dyDescent="0.2">
      <c r="A7" s="48" t="s">
        <v>25</v>
      </c>
      <c r="B7" s="48"/>
      <c r="C7" s="48"/>
      <c r="D7" s="36">
        <v>0</v>
      </c>
      <c r="E7" s="36">
        <v>15</v>
      </c>
      <c r="F7" s="36">
        <v>12</v>
      </c>
      <c r="G7" s="36">
        <v>9</v>
      </c>
      <c r="H7" s="7">
        <f t="shared" si="0"/>
        <v>36</v>
      </c>
    </row>
    <row r="8" spans="1:9" x14ac:dyDescent="0.2">
      <c r="A8" s="48" t="s">
        <v>26</v>
      </c>
      <c r="B8" s="48"/>
      <c r="C8" s="48"/>
      <c r="D8" s="36">
        <v>0</v>
      </c>
      <c r="E8" s="36">
        <v>25</v>
      </c>
      <c r="F8" s="36">
        <v>20</v>
      </c>
      <c r="G8" s="36">
        <v>12</v>
      </c>
      <c r="H8" s="7">
        <f t="shared" si="0"/>
        <v>57</v>
      </c>
    </row>
    <row r="9" spans="1:9" x14ac:dyDescent="0.2">
      <c r="A9" s="48" t="s">
        <v>27</v>
      </c>
      <c r="B9" s="48"/>
      <c r="C9" s="48"/>
      <c r="D9" s="36">
        <v>0</v>
      </c>
      <c r="E9" s="36">
        <v>20</v>
      </c>
      <c r="F9" s="36">
        <v>12</v>
      </c>
      <c r="G9" s="36">
        <v>9</v>
      </c>
      <c r="H9" s="7">
        <f t="shared" si="0"/>
        <v>41</v>
      </c>
    </row>
    <row r="10" spans="1:9" x14ac:dyDescent="0.2">
      <c r="A10" s="48" t="s">
        <v>28</v>
      </c>
      <c r="B10" s="48"/>
      <c r="C10" s="48"/>
      <c r="D10" s="36">
        <v>0</v>
      </c>
      <c r="E10" s="36">
        <v>15</v>
      </c>
      <c r="F10" s="36">
        <v>16</v>
      </c>
      <c r="G10" s="36">
        <v>15</v>
      </c>
      <c r="H10" s="7">
        <f t="shared" si="0"/>
        <v>46</v>
      </c>
    </row>
    <row r="11" spans="1:9" x14ac:dyDescent="0.2">
      <c r="A11" s="48" t="s">
        <v>29</v>
      </c>
      <c r="B11" s="48"/>
      <c r="C11" s="48"/>
      <c r="D11" s="36">
        <v>0</v>
      </c>
      <c r="E11" s="36">
        <v>15</v>
      </c>
      <c r="F11" s="36">
        <v>20</v>
      </c>
      <c r="G11" s="36">
        <v>15</v>
      </c>
      <c r="H11" s="7">
        <f t="shared" si="0"/>
        <v>50</v>
      </c>
    </row>
    <row r="12" spans="1:9" x14ac:dyDescent="0.2">
      <c r="A12" s="48" t="s">
        <v>30</v>
      </c>
      <c r="B12" s="48"/>
      <c r="C12" s="48"/>
      <c r="D12" s="36">
        <v>0</v>
      </c>
      <c r="E12" s="36">
        <v>10</v>
      </c>
      <c r="F12" s="36">
        <v>8</v>
      </c>
      <c r="G12" s="36">
        <v>6</v>
      </c>
      <c r="H12" s="7">
        <f t="shared" si="0"/>
        <v>24</v>
      </c>
    </row>
    <row r="13" spans="1:9" x14ac:dyDescent="0.2">
      <c r="A13" s="48" t="s">
        <v>31</v>
      </c>
      <c r="B13" s="48"/>
      <c r="C13" s="48"/>
      <c r="D13" s="36">
        <v>0</v>
      </c>
      <c r="E13" s="36">
        <v>20</v>
      </c>
      <c r="F13" s="36">
        <v>16</v>
      </c>
      <c r="G13" s="36">
        <v>9</v>
      </c>
      <c r="H13" s="7">
        <f t="shared" si="0"/>
        <v>45</v>
      </c>
    </row>
    <row r="14" spans="1:9" x14ac:dyDescent="0.2">
      <c r="A14" s="48" t="s">
        <v>32</v>
      </c>
      <c r="B14" s="48"/>
      <c r="C14" s="48"/>
      <c r="D14" s="36">
        <v>0</v>
      </c>
      <c r="E14" s="36">
        <v>15</v>
      </c>
      <c r="F14" s="36">
        <v>12</v>
      </c>
      <c r="G14" s="36">
        <v>9</v>
      </c>
      <c r="H14" s="7">
        <f t="shared" si="0"/>
        <v>36</v>
      </c>
    </row>
  </sheetData>
  <mergeCells count="12">
    <mergeCell ref="A12:C12"/>
    <mergeCell ref="A13:C13"/>
    <mergeCell ref="A14:C14"/>
    <mergeCell ref="A7:C7"/>
    <mergeCell ref="A8:C8"/>
    <mergeCell ref="A9:C9"/>
    <mergeCell ref="A10:C10"/>
    <mergeCell ref="A3:C3"/>
    <mergeCell ref="A4:C4"/>
    <mergeCell ref="A5:C5"/>
    <mergeCell ref="A6:C6"/>
    <mergeCell ref="A11:C1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4"/>
  <sheetViews>
    <sheetView workbookViewId="0"/>
  </sheetViews>
  <sheetFormatPr defaultRowHeight="12.75" x14ac:dyDescent="0.2"/>
  <sheetData>
    <row r="1" spans="1:9" ht="15.75" x14ac:dyDescent="0.25">
      <c r="A1" s="8" t="s">
        <v>0</v>
      </c>
      <c r="B1" s="3"/>
      <c r="C1" s="3"/>
      <c r="D1" s="3"/>
      <c r="E1" s="1"/>
      <c r="F1" s="1"/>
      <c r="G1" s="1"/>
      <c r="H1" s="1"/>
    </row>
    <row r="2" spans="1:9" ht="15.75" x14ac:dyDescent="0.25">
      <c r="A2" s="1"/>
    </row>
    <row r="3" spans="1:9" x14ac:dyDescent="0.2">
      <c r="A3" s="46"/>
      <c r="B3" s="46"/>
      <c r="C3" s="46"/>
      <c r="D3" s="4" t="s">
        <v>7</v>
      </c>
      <c r="E3" s="5" t="s">
        <v>8</v>
      </c>
      <c r="F3" s="5" t="s">
        <v>9</v>
      </c>
      <c r="G3" s="5" t="s">
        <v>10</v>
      </c>
      <c r="H3" s="6" t="s">
        <v>11</v>
      </c>
      <c r="I3" s="2"/>
    </row>
    <row r="4" spans="1:9" x14ac:dyDescent="0.2">
      <c r="A4" s="47" t="s">
        <v>22</v>
      </c>
      <c r="B4" s="47"/>
      <c r="C4" s="47"/>
      <c r="D4" s="36">
        <v>0</v>
      </c>
      <c r="E4" s="36">
        <v>25</v>
      </c>
      <c r="F4" s="36">
        <v>16</v>
      </c>
      <c r="G4" s="36">
        <v>12</v>
      </c>
      <c r="H4" s="7">
        <f t="shared" ref="H4:H14" si="0">SUM(D4:G4)</f>
        <v>53</v>
      </c>
    </row>
    <row r="5" spans="1:9" x14ac:dyDescent="0.2">
      <c r="A5" s="48" t="s">
        <v>23</v>
      </c>
      <c r="B5" s="48"/>
      <c r="C5" s="48"/>
      <c r="D5" s="36">
        <v>0</v>
      </c>
      <c r="E5" s="36">
        <v>25</v>
      </c>
      <c r="F5" s="36">
        <v>16</v>
      </c>
      <c r="G5" s="36">
        <v>12</v>
      </c>
      <c r="H5" s="7">
        <f t="shared" si="0"/>
        <v>53</v>
      </c>
    </row>
    <row r="6" spans="1:9" x14ac:dyDescent="0.2">
      <c r="A6" s="48" t="s">
        <v>24</v>
      </c>
      <c r="B6" s="48"/>
      <c r="C6" s="48"/>
      <c r="D6" s="36">
        <v>0</v>
      </c>
      <c r="E6" s="36">
        <v>15</v>
      </c>
      <c r="F6" s="36">
        <v>12</v>
      </c>
      <c r="G6" s="36">
        <v>12</v>
      </c>
      <c r="H6" s="7">
        <f t="shared" si="0"/>
        <v>39</v>
      </c>
    </row>
    <row r="7" spans="1:9" x14ac:dyDescent="0.2">
      <c r="A7" s="48" t="s">
        <v>25</v>
      </c>
      <c r="B7" s="48"/>
      <c r="C7" s="48"/>
      <c r="D7" s="36">
        <v>0</v>
      </c>
      <c r="E7" s="36">
        <v>15</v>
      </c>
      <c r="F7" s="36">
        <v>12</v>
      </c>
      <c r="G7" s="36">
        <v>12</v>
      </c>
      <c r="H7" s="7">
        <f t="shared" si="0"/>
        <v>39</v>
      </c>
    </row>
    <row r="8" spans="1:9" x14ac:dyDescent="0.2">
      <c r="A8" s="48" t="s">
        <v>26</v>
      </c>
      <c r="B8" s="48"/>
      <c r="C8" s="48"/>
      <c r="D8" s="36">
        <v>0</v>
      </c>
      <c r="E8" s="36">
        <v>15</v>
      </c>
      <c r="F8" s="36">
        <v>12</v>
      </c>
      <c r="G8" s="36">
        <v>9</v>
      </c>
      <c r="H8" s="7">
        <f t="shared" si="0"/>
        <v>36</v>
      </c>
    </row>
    <row r="9" spans="1:9" x14ac:dyDescent="0.2">
      <c r="A9" s="48" t="s">
        <v>27</v>
      </c>
      <c r="B9" s="48"/>
      <c r="C9" s="48"/>
      <c r="D9" s="36">
        <v>0</v>
      </c>
      <c r="E9" s="36">
        <v>25</v>
      </c>
      <c r="F9" s="36">
        <v>16</v>
      </c>
      <c r="G9" s="36">
        <v>12</v>
      </c>
      <c r="H9" s="7">
        <f t="shared" si="0"/>
        <v>53</v>
      </c>
    </row>
    <row r="10" spans="1:9" x14ac:dyDescent="0.2">
      <c r="A10" s="48" t="s">
        <v>28</v>
      </c>
      <c r="B10" s="48"/>
      <c r="C10" s="48"/>
      <c r="D10" s="36">
        <v>0</v>
      </c>
      <c r="E10" s="36">
        <v>20</v>
      </c>
      <c r="F10" s="36">
        <v>16</v>
      </c>
      <c r="G10" s="36">
        <v>12</v>
      </c>
      <c r="H10" s="7">
        <f t="shared" si="0"/>
        <v>48</v>
      </c>
    </row>
    <row r="11" spans="1:9" x14ac:dyDescent="0.2">
      <c r="A11" s="48" t="s">
        <v>29</v>
      </c>
      <c r="B11" s="48"/>
      <c r="C11" s="48"/>
      <c r="D11" s="36">
        <v>0</v>
      </c>
      <c r="E11" s="36">
        <v>15</v>
      </c>
      <c r="F11" s="36">
        <v>16</v>
      </c>
      <c r="G11" s="36">
        <v>12</v>
      </c>
      <c r="H11" s="7">
        <f t="shared" si="0"/>
        <v>43</v>
      </c>
    </row>
    <row r="12" spans="1:9" x14ac:dyDescent="0.2">
      <c r="A12" s="48" t="s">
        <v>30</v>
      </c>
      <c r="B12" s="48"/>
      <c r="C12" s="48"/>
      <c r="D12" s="36">
        <v>0</v>
      </c>
      <c r="E12" s="36">
        <v>10</v>
      </c>
      <c r="F12" s="36">
        <v>12</v>
      </c>
      <c r="G12" s="36">
        <v>9</v>
      </c>
      <c r="H12" s="7">
        <f t="shared" si="0"/>
        <v>31</v>
      </c>
    </row>
    <row r="13" spans="1:9" x14ac:dyDescent="0.2">
      <c r="A13" s="48" t="s">
        <v>31</v>
      </c>
      <c r="B13" s="48"/>
      <c r="C13" s="48"/>
      <c r="D13" s="36">
        <v>0</v>
      </c>
      <c r="E13" s="36">
        <v>25</v>
      </c>
      <c r="F13" s="36">
        <v>16</v>
      </c>
      <c r="G13" s="36">
        <v>9</v>
      </c>
      <c r="H13" s="7">
        <f t="shared" si="0"/>
        <v>50</v>
      </c>
    </row>
    <row r="14" spans="1:9" x14ac:dyDescent="0.2">
      <c r="A14" s="48" t="s">
        <v>32</v>
      </c>
      <c r="B14" s="48"/>
      <c r="C14" s="48"/>
      <c r="D14" s="36">
        <v>0</v>
      </c>
      <c r="E14" s="36">
        <v>25</v>
      </c>
      <c r="F14" s="36">
        <v>16</v>
      </c>
      <c r="G14" s="36">
        <v>12</v>
      </c>
      <c r="H14" s="7">
        <f t="shared" si="0"/>
        <v>53</v>
      </c>
    </row>
  </sheetData>
  <mergeCells count="12">
    <mergeCell ref="A12:C12"/>
    <mergeCell ref="A13:C13"/>
    <mergeCell ref="A14:C14"/>
    <mergeCell ref="A7:C7"/>
    <mergeCell ref="A8:C8"/>
    <mergeCell ref="A9:C9"/>
    <mergeCell ref="A10:C10"/>
    <mergeCell ref="A3:C3"/>
    <mergeCell ref="A4:C4"/>
    <mergeCell ref="A5:C5"/>
    <mergeCell ref="A6:C6"/>
    <mergeCell ref="A11:C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4"/>
  <sheetViews>
    <sheetView workbookViewId="0"/>
  </sheetViews>
  <sheetFormatPr defaultRowHeight="12.75" x14ac:dyDescent="0.2"/>
  <sheetData>
    <row r="1" spans="1:9" ht="15.75" x14ac:dyDescent="0.25">
      <c r="A1" s="8" t="s">
        <v>0</v>
      </c>
      <c r="B1" s="3"/>
      <c r="C1" s="3"/>
      <c r="D1" s="3"/>
      <c r="E1" s="1"/>
      <c r="F1" s="1"/>
      <c r="G1" s="1"/>
      <c r="H1" s="1"/>
    </row>
    <row r="2" spans="1:9" ht="15.75" x14ac:dyDescent="0.25">
      <c r="A2" s="1"/>
    </row>
    <row r="3" spans="1:9" x14ac:dyDescent="0.2">
      <c r="A3" s="46"/>
      <c r="B3" s="46"/>
      <c r="C3" s="46"/>
      <c r="D3" s="4" t="s">
        <v>7</v>
      </c>
      <c r="E3" s="5" t="s">
        <v>8</v>
      </c>
      <c r="F3" s="5" t="s">
        <v>9</v>
      </c>
      <c r="G3" s="5" t="s">
        <v>10</v>
      </c>
      <c r="H3" s="6" t="s">
        <v>11</v>
      </c>
      <c r="I3" s="2"/>
    </row>
    <row r="4" spans="1:9" x14ac:dyDescent="0.2">
      <c r="A4" s="47" t="s">
        <v>22</v>
      </c>
      <c r="B4" s="47"/>
      <c r="C4" s="47"/>
      <c r="D4" s="36">
        <v>0</v>
      </c>
      <c r="E4" s="36">
        <v>20</v>
      </c>
      <c r="F4" s="36">
        <v>12</v>
      </c>
      <c r="G4" s="36">
        <v>12</v>
      </c>
      <c r="H4" s="7">
        <f t="shared" ref="H4:H14" si="0">SUM(D4:G4)</f>
        <v>44</v>
      </c>
    </row>
    <row r="5" spans="1:9" x14ac:dyDescent="0.2">
      <c r="A5" s="48" t="s">
        <v>23</v>
      </c>
      <c r="B5" s="48"/>
      <c r="C5" s="48"/>
      <c r="D5" s="36">
        <v>0</v>
      </c>
      <c r="E5" s="36">
        <v>15</v>
      </c>
      <c r="F5" s="36">
        <v>16</v>
      </c>
      <c r="G5" s="36">
        <v>9</v>
      </c>
      <c r="H5" s="7">
        <f t="shared" si="0"/>
        <v>40</v>
      </c>
    </row>
    <row r="6" spans="1:9" x14ac:dyDescent="0.2">
      <c r="A6" s="48" t="s">
        <v>24</v>
      </c>
      <c r="B6" s="48"/>
      <c r="C6" s="48"/>
      <c r="D6" s="36">
        <v>0</v>
      </c>
      <c r="E6" s="36">
        <v>15</v>
      </c>
      <c r="F6" s="36">
        <v>12</v>
      </c>
      <c r="G6" s="36">
        <v>9</v>
      </c>
      <c r="H6" s="7">
        <f t="shared" si="0"/>
        <v>36</v>
      </c>
    </row>
    <row r="7" spans="1:9" x14ac:dyDescent="0.2">
      <c r="A7" s="48" t="s">
        <v>25</v>
      </c>
      <c r="B7" s="48"/>
      <c r="C7" s="48"/>
      <c r="D7" s="36">
        <v>0</v>
      </c>
      <c r="E7" s="36">
        <v>20</v>
      </c>
      <c r="F7" s="36">
        <v>12</v>
      </c>
      <c r="G7" s="36">
        <v>9</v>
      </c>
      <c r="H7" s="7">
        <f t="shared" si="0"/>
        <v>41</v>
      </c>
    </row>
    <row r="8" spans="1:9" x14ac:dyDescent="0.2">
      <c r="A8" s="48" t="s">
        <v>26</v>
      </c>
      <c r="B8" s="48"/>
      <c r="C8" s="48"/>
      <c r="D8" s="36">
        <v>0</v>
      </c>
      <c r="E8" s="36">
        <v>20</v>
      </c>
      <c r="F8" s="36">
        <v>16</v>
      </c>
      <c r="G8" s="36">
        <v>12</v>
      </c>
      <c r="H8" s="7">
        <f t="shared" si="0"/>
        <v>48</v>
      </c>
    </row>
    <row r="9" spans="1:9" x14ac:dyDescent="0.2">
      <c r="A9" s="48" t="s">
        <v>27</v>
      </c>
      <c r="B9" s="48"/>
      <c r="C9" s="48"/>
      <c r="D9" s="36">
        <v>0</v>
      </c>
      <c r="E9" s="36">
        <v>15</v>
      </c>
      <c r="F9" s="36">
        <v>16</v>
      </c>
      <c r="G9" s="36">
        <v>9</v>
      </c>
      <c r="H9" s="7">
        <f t="shared" si="0"/>
        <v>40</v>
      </c>
    </row>
    <row r="10" spans="1:9" x14ac:dyDescent="0.2">
      <c r="A10" s="48" t="s">
        <v>28</v>
      </c>
      <c r="B10" s="48"/>
      <c r="C10" s="48"/>
      <c r="D10" s="36">
        <v>0</v>
      </c>
      <c r="E10" s="36">
        <v>10</v>
      </c>
      <c r="F10" s="36">
        <v>12</v>
      </c>
      <c r="G10" s="36">
        <v>9</v>
      </c>
      <c r="H10" s="7">
        <f t="shared" si="0"/>
        <v>31</v>
      </c>
    </row>
    <row r="11" spans="1:9" x14ac:dyDescent="0.2">
      <c r="A11" s="48" t="s">
        <v>29</v>
      </c>
      <c r="B11" s="48"/>
      <c r="C11" s="48"/>
      <c r="D11" s="36">
        <v>0</v>
      </c>
      <c r="E11" s="36">
        <v>20</v>
      </c>
      <c r="F11" s="36">
        <v>16</v>
      </c>
      <c r="G11" s="36">
        <v>12</v>
      </c>
      <c r="H11" s="7">
        <f t="shared" si="0"/>
        <v>48</v>
      </c>
    </row>
    <row r="12" spans="1:9" x14ac:dyDescent="0.2">
      <c r="A12" s="48" t="s">
        <v>30</v>
      </c>
      <c r="B12" s="48"/>
      <c r="C12" s="48"/>
      <c r="D12" s="36">
        <v>0</v>
      </c>
      <c r="E12" s="36">
        <v>5</v>
      </c>
      <c r="F12" s="36">
        <v>8</v>
      </c>
      <c r="G12" s="36">
        <v>6</v>
      </c>
      <c r="H12" s="7">
        <f t="shared" si="0"/>
        <v>19</v>
      </c>
    </row>
    <row r="13" spans="1:9" x14ac:dyDescent="0.2">
      <c r="A13" s="48" t="s">
        <v>31</v>
      </c>
      <c r="B13" s="48"/>
      <c r="C13" s="48"/>
      <c r="D13" s="36">
        <v>0</v>
      </c>
      <c r="E13" s="36">
        <v>20</v>
      </c>
      <c r="F13" s="36">
        <v>16</v>
      </c>
      <c r="G13" s="36">
        <v>12</v>
      </c>
      <c r="H13" s="7">
        <f t="shared" si="0"/>
        <v>48</v>
      </c>
    </row>
    <row r="14" spans="1:9" x14ac:dyDescent="0.2">
      <c r="A14" s="48" t="s">
        <v>32</v>
      </c>
      <c r="B14" s="48"/>
      <c r="C14" s="48"/>
      <c r="D14" s="36">
        <v>0</v>
      </c>
      <c r="E14" s="36">
        <v>10</v>
      </c>
      <c r="F14" s="36">
        <v>12</v>
      </c>
      <c r="G14" s="36">
        <v>6</v>
      </c>
      <c r="H14" s="7">
        <f t="shared" si="0"/>
        <v>28</v>
      </c>
    </row>
  </sheetData>
  <mergeCells count="12">
    <mergeCell ref="A12:C12"/>
    <mergeCell ref="A13:C13"/>
    <mergeCell ref="A14:C14"/>
    <mergeCell ref="A7:C7"/>
    <mergeCell ref="A8:C8"/>
    <mergeCell ref="A9:C9"/>
    <mergeCell ref="A10:C10"/>
    <mergeCell ref="A3:C3"/>
    <mergeCell ref="A4:C4"/>
    <mergeCell ref="A5:C5"/>
    <mergeCell ref="A6:C6"/>
    <mergeCell ref="A11:C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4"/>
  <sheetViews>
    <sheetView workbookViewId="0"/>
  </sheetViews>
  <sheetFormatPr defaultRowHeight="12.75" x14ac:dyDescent="0.2"/>
  <sheetData>
    <row r="1" spans="1:9" ht="15.75" x14ac:dyDescent="0.25">
      <c r="A1" s="8" t="s">
        <v>0</v>
      </c>
      <c r="B1" s="3"/>
      <c r="C1" s="3"/>
      <c r="D1" s="3"/>
      <c r="E1" s="1"/>
      <c r="F1" s="1"/>
      <c r="G1" s="1"/>
      <c r="H1" s="1"/>
    </row>
    <row r="2" spans="1:9" ht="15.75" x14ac:dyDescent="0.25">
      <c r="A2" s="1"/>
    </row>
    <row r="3" spans="1:9" x14ac:dyDescent="0.2">
      <c r="A3" s="46"/>
      <c r="B3" s="46"/>
      <c r="C3" s="46"/>
      <c r="D3" s="4" t="s">
        <v>7</v>
      </c>
      <c r="E3" s="5" t="s">
        <v>8</v>
      </c>
      <c r="F3" s="5" t="s">
        <v>9</v>
      </c>
      <c r="G3" s="5" t="s">
        <v>10</v>
      </c>
      <c r="H3" s="6" t="s">
        <v>11</v>
      </c>
      <c r="I3" s="2"/>
    </row>
    <row r="4" spans="1:9" x14ac:dyDescent="0.2">
      <c r="A4" s="47" t="s">
        <v>22</v>
      </c>
      <c r="B4" s="47"/>
      <c r="C4" s="47"/>
      <c r="D4" s="36">
        <v>0</v>
      </c>
      <c r="E4" s="36">
        <v>15</v>
      </c>
      <c r="F4" s="36">
        <v>12</v>
      </c>
      <c r="G4" s="36">
        <v>3</v>
      </c>
      <c r="H4" s="7">
        <f t="shared" ref="H4:H14" si="0">SUM(D4:G4)</f>
        <v>30</v>
      </c>
    </row>
    <row r="5" spans="1:9" x14ac:dyDescent="0.2">
      <c r="A5" s="48" t="s">
        <v>23</v>
      </c>
      <c r="B5" s="48"/>
      <c r="C5" s="48"/>
      <c r="D5" s="36">
        <v>0</v>
      </c>
      <c r="E5" s="36">
        <v>12</v>
      </c>
      <c r="F5" s="36">
        <v>12</v>
      </c>
      <c r="G5" s="36">
        <v>3</v>
      </c>
      <c r="H5" s="7">
        <f t="shared" si="0"/>
        <v>27</v>
      </c>
    </row>
    <row r="6" spans="1:9" x14ac:dyDescent="0.2">
      <c r="A6" s="48" t="s">
        <v>24</v>
      </c>
      <c r="B6" s="48"/>
      <c r="C6" s="48"/>
      <c r="D6" s="36">
        <v>0</v>
      </c>
      <c r="E6" s="36">
        <v>15</v>
      </c>
      <c r="F6" s="36">
        <v>14</v>
      </c>
      <c r="G6" s="36">
        <v>3</v>
      </c>
      <c r="H6" s="7">
        <f t="shared" si="0"/>
        <v>32</v>
      </c>
    </row>
    <row r="7" spans="1:9" x14ac:dyDescent="0.2">
      <c r="A7" s="48" t="s">
        <v>25</v>
      </c>
      <c r="B7" s="48"/>
      <c r="C7" s="48"/>
      <c r="D7" s="36">
        <v>0</v>
      </c>
      <c r="E7" s="36">
        <v>12</v>
      </c>
      <c r="F7" s="36">
        <v>10</v>
      </c>
      <c r="G7" s="36">
        <v>3</v>
      </c>
      <c r="H7" s="7">
        <f t="shared" si="0"/>
        <v>25</v>
      </c>
    </row>
    <row r="8" spans="1:9" x14ac:dyDescent="0.2">
      <c r="A8" s="48" t="s">
        <v>26</v>
      </c>
      <c r="B8" s="48"/>
      <c r="C8" s="48"/>
      <c r="D8" s="36">
        <v>0</v>
      </c>
      <c r="E8" s="36">
        <v>17.5</v>
      </c>
      <c r="F8" s="36">
        <v>14</v>
      </c>
      <c r="G8" s="36">
        <v>3</v>
      </c>
      <c r="H8" s="7">
        <f t="shared" si="0"/>
        <v>34.5</v>
      </c>
    </row>
    <row r="9" spans="1:9" x14ac:dyDescent="0.2">
      <c r="A9" s="48" t="s">
        <v>27</v>
      </c>
      <c r="B9" s="48"/>
      <c r="C9" s="48"/>
      <c r="D9" s="36">
        <v>0</v>
      </c>
      <c r="E9" s="36">
        <v>15</v>
      </c>
      <c r="F9" s="36">
        <v>12</v>
      </c>
      <c r="G9" s="36">
        <v>9</v>
      </c>
      <c r="H9" s="7">
        <f t="shared" si="0"/>
        <v>36</v>
      </c>
    </row>
    <row r="10" spans="1:9" x14ac:dyDescent="0.2">
      <c r="A10" s="48" t="s">
        <v>28</v>
      </c>
      <c r="B10" s="48"/>
      <c r="C10" s="48"/>
      <c r="D10" s="36">
        <v>0</v>
      </c>
      <c r="E10" s="36">
        <v>17.5</v>
      </c>
      <c r="F10" s="36">
        <v>14</v>
      </c>
      <c r="G10" s="36">
        <v>9</v>
      </c>
      <c r="H10" s="7">
        <f t="shared" si="0"/>
        <v>40.5</v>
      </c>
    </row>
    <row r="11" spans="1:9" x14ac:dyDescent="0.2">
      <c r="A11" s="48" t="s">
        <v>29</v>
      </c>
      <c r="B11" s="48"/>
      <c r="C11" s="48"/>
      <c r="D11" s="36">
        <v>0</v>
      </c>
      <c r="E11" s="36">
        <v>17.5</v>
      </c>
      <c r="F11" s="36">
        <v>14</v>
      </c>
      <c r="G11" s="36">
        <v>4.5</v>
      </c>
      <c r="H11" s="7">
        <f t="shared" si="0"/>
        <v>36</v>
      </c>
    </row>
    <row r="12" spans="1:9" x14ac:dyDescent="0.2">
      <c r="A12" s="48" t="s">
        <v>30</v>
      </c>
      <c r="B12" s="48"/>
      <c r="C12" s="48"/>
      <c r="D12" s="36">
        <v>0</v>
      </c>
      <c r="E12" s="36">
        <v>5</v>
      </c>
      <c r="F12" s="36">
        <v>4</v>
      </c>
      <c r="G12" s="36">
        <v>9</v>
      </c>
      <c r="H12" s="7">
        <f t="shared" si="0"/>
        <v>18</v>
      </c>
    </row>
    <row r="13" spans="1:9" x14ac:dyDescent="0.2">
      <c r="A13" s="48" t="s">
        <v>31</v>
      </c>
      <c r="B13" s="48"/>
      <c r="C13" s="48"/>
      <c r="D13" s="36">
        <v>0</v>
      </c>
      <c r="E13" s="36">
        <v>10</v>
      </c>
      <c r="F13" s="36">
        <v>12</v>
      </c>
      <c r="G13" s="36">
        <v>9</v>
      </c>
      <c r="H13" s="7">
        <f t="shared" si="0"/>
        <v>31</v>
      </c>
    </row>
    <row r="14" spans="1:9" x14ac:dyDescent="0.2">
      <c r="A14" s="48" t="s">
        <v>32</v>
      </c>
      <c r="B14" s="48"/>
      <c r="C14" s="48"/>
      <c r="D14" s="36">
        <v>0</v>
      </c>
      <c r="E14" s="36">
        <v>15</v>
      </c>
      <c r="F14" s="36">
        <v>12</v>
      </c>
      <c r="G14" s="36">
        <v>4.5</v>
      </c>
      <c r="H14" s="7">
        <f t="shared" si="0"/>
        <v>31.5</v>
      </c>
    </row>
  </sheetData>
  <mergeCells count="12">
    <mergeCell ref="A12:C12"/>
    <mergeCell ref="A13:C13"/>
    <mergeCell ref="A14:C14"/>
    <mergeCell ref="A7:C7"/>
    <mergeCell ref="A8:C8"/>
    <mergeCell ref="A9:C9"/>
    <mergeCell ref="A10:C10"/>
    <mergeCell ref="A3:C3"/>
    <mergeCell ref="A4:C4"/>
    <mergeCell ref="A5:C5"/>
    <mergeCell ref="A6:C6"/>
    <mergeCell ref="A11:C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A7565-C9BE-4089-8443-26A8C3096C91}">
  <dimension ref="A1:I14"/>
  <sheetViews>
    <sheetView workbookViewId="0"/>
  </sheetViews>
  <sheetFormatPr defaultRowHeight="12.75" x14ac:dyDescent="0.2"/>
  <sheetData>
    <row r="1" spans="1:9" ht="15.75" x14ac:dyDescent="0.25">
      <c r="A1" s="8" t="s">
        <v>0</v>
      </c>
      <c r="B1" s="3"/>
      <c r="C1" s="3"/>
      <c r="D1" s="3"/>
      <c r="E1" s="1"/>
      <c r="F1" s="1"/>
      <c r="G1" s="1"/>
      <c r="H1" s="1"/>
    </row>
    <row r="2" spans="1:9" ht="15.75" x14ac:dyDescent="0.25">
      <c r="A2" s="1"/>
    </row>
    <row r="3" spans="1:9" x14ac:dyDescent="0.2">
      <c r="A3" s="46"/>
      <c r="B3" s="46"/>
      <c r="C3" s="46"/>
      <c r="D3" s="4" t="s">
        <v>7</v>
      </c>
      <c r="E3" s="5" t="s">
        <v>8</v>
      </c>
      <c r="F3" s="5" t="s">
        <v>9</v>
      </c>
      <c r="G3" s="5" t="s">
        <v>10</v>
      </c>
      <c r="H3" s="6" t="s">
        <v>11</v>
      </c>
      <c r="I3" s="2"/>
    </row>
    <row r="4" spans="1:9" x14ac:dyDescent="0.2">
      <c r="A4" s="47" t="s">
        <v>22</v>
      </c>
      <c r="B4" s="47"/>
      <c r="C4" s="47"/>
      <c r="D4" s="36">
        <v>0</v>
      </c>
      <c r="E4" s="36">
        <v>20</v>
      </c>
      <c r="F4" s="36">
        <v>16</v>
      </c>
      <c r="G4" s="36">
        <v>12</v>
      </c>
      <c r="H4" s="7">
        <f t="shared" ref="H4:H14" si="0">SUM(D4:G4)</f>
        <v>48</v>
      </c>
    </row>
    <row r="5" spans="1:9" x14ac:dyDescent="0.2">
      <c r="A5" s="48" t="s">
        <v>23</v>
      </c>
      <c r="B5" s="48"/>
      <c r="C5" s="48"/>
      <c r="D5" s="36">
        <v>0</v>
      </c>
      <c r="E5" s="36">
        <v>20</v>
      </c>
      <c r="F5" s="36">
        <v>16</v>
      </c>
      <c r="G5" s="36">
        <v>12</v>
      </c>
      <c r="H5" s="7">
        <f t="shared" si="0"/>
        <v>48</v>
      </c>
    </row>
    <row r="6" spans="1:9" x14ac:dyDescent="0.2">
      <c r="A6" s="48" t="s">
        <v>24</v>
      </c>
      <c r="B6" s="48"/>
      <c r="C6" s="48"/>
      <c r="D6" s="36">
        <v>0</v>
      </c>
      <c r="E6" s="36">
        <v>20</v>
      </c>
      <c r="F6" s="36">
        <v>16</v>
      </c>
      <c r="G6" s="36">
        <v>12</v>
      </c>
      <c r="H6" s="7">
        <f t="shared" si="0"/>
        <v>48</v>
      </c>
    </row>
    <row r="7" spans="1:9" x14ac:dyDescent="0.2">
      <c r="A7" s="48" t="s">
        <v>25</v>
      </c>
      <c r="B7" s="48"/>
      <c r="C7" s="48"/>
      <c r="D7" s="36">
        <v>0</v>
      </c>
      <c r="E7" s="36">
        <v>20</v>
      </c>
      <c r="F7" s="36">
        <v>16</v>
      </c>
      <c r="G7" s="36">
        <v>12</v>
      </c>
      <c r="H7" s="7">
        <f t="shared" si="0"/>
        <v>48</v>
      </c>
    </row>
    <row r="8" spans="1:9" x14ac:dyDescent="0.2">
      <c r="A8" s="48" t="s">
        <v>26</v>
      </c>
      <c r="B8" s="48"/>
      <c r="C8" s="48"/>
      <c r="D8" s="36">
        <v>0</v>
      </c>
      <c r="E8" s="36">
        <v>20</v>
      </c>
      <c r="F8" s="36">
        <v>16</v>
      </c>
      <c r="G8" s="36">
        <v>12</v>
      </c>
      <c r="H8" s="7">
        <f t="shared" si="0"/>
        <v>48</v>
      </c>
    </row>
    <row r="9" spans="1:9" x14ac:dyDescent="0.2">
      <c r="A9" s="48" t="s">
        <v>27</v>
      </c>
      <c r="B9" s="48"/>
      <c r="C9" s="48"/>
      <c r="D9" s="36">
        <v>0</v>
      </c>
      <c r="E9" s="36">
        <v>15</v>
      </c>
      <c r="F9" s="36">
        <v>12</v>
      </c>
      <c r="G9" s="36">
        <v>9</v>
      </c>
      <c r="H9" s="7">
        <f t="shared" si="0"/>
        <v>36</v>
      </c>
    </row>
    <row r="10" spans="1:9" x14ac:dyDescent="0.2">
      <c r="A10" s="48" t="s">
        <v>28</v>
      </c>
      <c r="B10" s="48"/>
      <c r="C10" s="48"/>
      <c r="D10" s="36">
        <v>0</v>
      </c>
      <c r="E10" s="36">
        <v>10</v>
      </c>
      <c r="F10" s="36">
        <v>8</v>
      </c>
      <c r="G10" s="36">
        <v>6</v>
      </c>
      <c r="H10" s="7">
        <f t="shared" si="0"/>
        <v>24</v>
      </c>
    </row>
    <row r="11" spans="1:9" x14ac:dyDescent="0.2">
      <c r="A11" s="48" t="s">
        <v>29</v>
      </c>
      <c r="B11" s="48"/>
      <c r="C11" s="48"/>
      <c r="D11" s="36">
        <v>0</v>
      </c>
      <c r="E11" s="36">
        <v>20</v>
      </c>
      <c r="F11" s="36">
        <v>16</v>
      </c>
      <c r="G11" s="36">
        <v>12</v>
      </c>
      <c r="H11" s="7">
        <f t="shared" si="0"/>
        <v>48</v>
      </c>
    </row>
    <row r="12" spans="1:9" x14ac:dyDescent="0.2">
      <c r="A12" s="48" t="s">
        <v>30</v>
      </c>
      <c r="B12" s="48"/>
      <c r="C12" s="48"/>
      <c r="D12" s="36">
        <v>0</v>
      </c>
      <c r="E12" s="36">
        <v>10</v>
      </c>
      <c r="F12" s="36">
        <v>12</v>
      </c>
      <c r="G12" s="36">
        <v>9</v>
      </c>
      <c r="H12" s="7">
        <f t="shared" si="0"/>
        <v>31</v>
      </c>
    </row>
    <row r="13" spans="1:9" x14ac:dyDescent="0.2">
      <c r="A13" s="48" t="s">
        <v>31</v>
      </c>
      <c r="B13" s="48"/>
      <c r="C13" s="48"/>
      <c r="D13" s="36">
        <v>0</v>
      </c>
      <c r="E13" s="36">
        <v>15</v>
      </c>
      <c r="F13" s="36">
        <v>16</v>
      </c>
      <c r="G13" s="36">
        <v>12</v>
      </c>
      <c r="H13" s="7">
        <f t="shared" si="0"/>
        <v>43</v>
      </c>
    </row>
    <row r="14" spans="1:9" x14ac:dyDescent="0.2">
      <c r="A14" s="48" t="s">
        <v>32</v>
      </c>
      <c r="B14" s="48"/>
      <c r="C14" s="48"/>
      <c r="D14" s="36">
        <v>0</v>
      </c>
      <c r="E14" s="36">
        <v>20</v>
      </c>
      <c r="F14" s="36">
        <v>16</v>
      </c>
      <c r="G14" s="36">
        <v>12</v>
      </c>
      <c r="H14" s="7">
        <f t="shared" si="0"/>
        <v>48</v>
      </c>
    </row>
  </sheetData>
  <mergeCells count="12">
    <mergeCell ref="A14:C14"/>
    <mergeCell ref="A3:C3"/>
    <mergeCell ref="A4:C4"/>
    <mergeCell ref="A5:C5"/>
    <mergeCell ref="A6:C6"/>
    <mergeCell ref="A7:C7"/>
    <mergeCell ref="A8:C8"/>
    <mergeCell ref="A9:C9"/>
    <mergeCell ref="A10:C10"/>
    <mergeCell ref="A11:C11"/>
    <mergeCell ref="A12:C12"/>
    <mergeCell ref="A13:C1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6A223-2371-4F0F-8A33-BC0B6A2609B8}">
  <dimension ref="A1:I14"/>
  <sheetViews>
    <sheetView workbookViewId="0"/>
  </sheetViews>
  <sheetFormatPr defaultRowHeight="12.75" x14ac:dyDescent="0.2"/>
  <sheetData>
    <row r="1" spans="1:9" ht="15.75" x14ac:dyDescent="0.25">
      <c r="A1" s="8" t="s">
        <v>0</v>
      </c>
      <c r="B1" s="3"/>
      <c r="C1" s="3"/>
      <c r="D1" s="3"/>
      <c r="E1" s="1"/>
      <c r="F1" s="1"/>
      <c r="G1" s="1"/>
      <c r="H1" s="1"/>
    </row>
    <row r="2" spans="1:9" ht="15.75" x14ac:dyDescent="0.25">
      <c r="A2" s="1"/>
    </row>
    <row r="3" spans="1:9" x14ac:dyDescent="0.2">
      <c r="A3" s="46"/>
      <c r="B3" s="46"/>
      <c r="C3" s="46"/>
      <c r="D3" s="4" t="s">
        <v>7</v>
      </c>
      <c r="E3" s="5" t="s">
        <v>8</v>
      </c>
      <c r="F3" s="5" t="s">
        <v>9</v>
      </c>
      <c r="G3" s="5" t="s">
        <v>10</v>
      </c>
      <c r="H3" s="6" t="s">
        <v>11</v>
      </c>
      <c r="I3" s="2"/>
    </row>
    <row r="4" spans="1:9" x14ac:dyDescent="0.2">
      <c r="A4" s="47" t="s">
        <v>22</v>
      </c>
      <c r="B4" s="47"/>
      <c r="C4" s="47"/>
      <c r="D4" s="36">
        <v>0</v>
      </c>
      <c r="E4" s="36">
        <v>20</v>
      </c>
      <c r="F4" s="36">
        <v>16</v>
      </c>
      <c r="G4" s="36">
        <v>3</v>
      </c>
      <c r="H4" s="7">
        <f t="shared" ref="H4:H14" si="0">SUM(D4:G4)</f>
        <v>39</v>
      </c>
    </row>
    <row r="5" spans="1:9" x14ac:dyDescent="0.2">
      <c r="A5" s="48" t="s">
        <v>23</v>
      </c>
      <c r="B5" s="48"/>
      <c r="C5" s="48"/>
      <c r="D5" s="36">
        <v>0</v>
      </c>
      <c r="E5" s="36">
        <v>15</v>
      </c>
      <c r="F5" s="36">
        <v>16</v>
      </c>
      <c r="G5" s="36">
        <v>9</v>
      </c>
      <c r="H5" s="7">
        <f t="shared" si="0"/>
        <v>40</v>
      </c>
    </row>
    <row r="6" spans="1:9" x14ac:dyDescent="0.2">
      <c r="A6" s="48" t="s">
        <v>24</v>
      </c>
      <c r="B6" s="48"/>
      <c r="C6" s="48"/>
      <c r="D6" s="36">
        <v>0</v>
      </c>
      <c r="E6" s="36">
        <v>20</v>
      </c>
      <c r="F6" s="36">
        <v>16</v>
      </c>
      <c r="G6" s="36">
        <v>10.5</v>
      </c>
      <c r="H6" s="7">
        <f t="shared" si="0"/>
        <v>46.5</v>
      </c>
    </row>
    <row r="7" spans="1:9" x14ac:dyDescent="0.2">
      <c r="A7" s="48" t="s">
        <v>25</v>
      </c>
      <c r="B7" s="48"/>
      <c r="C7" s="48"/>
      <c r="D7" s="36">
        <v>0</v>
      </c>
      <c r="E7" s="36">
        <v>25</v>
      </c>
      <c r="F7" s="36">
        <v>16</v>
      </c>
      <c r="G7" s="36">
        <v>3</v>
      </c>
      <c r="H7" s="7">
        <f t="shared" si="0"/>
        <v>44</v>
      </c>
    </row>
    <row r="8" spans="1:9" x14ac:dyDescent="0.2">
      <c r="A8" s="48" t="s">
        <v>26</v>
      </c>
      <c r="B8" s="48"/>
      <c r="C8" s="48"/>
      <c r="D8" s="36">
        <v>0</v>
      </c>
      <c r="E8" s="36">
        <v>20</v>
      </c>
      <c r="F8" s="36">
        <v>16</v>
      </c>
      <c r="G8" s="36">
        <v>12</v>
      </c>
      <c r="H8" s="7">
        <f t="shared" si="0"/>
        <v>48</v>
      </c>
    </row>
    <row r="9" spans="1:9" x14ac:dyDescent="0.2">
      <c r="A9" s="48" t="s">
        <v>27</v>
      </c>
      <c r="B9" s="48"/>
      <c r="C9" s="48"/>
      <c r="D9" s="36">
        <v>0</v>
      </c>
      <c r="E9" s="36">
        <v>15</v>
      </c>
      <c r="F9" s="36">
        <v>16</v>
      </c>
      <c r="G9" s="36">
        <v>6</v>
      </c>
      <c r="H9" s="7">
        <f t="shared" si="0"/>
        <v>37</v>
      </c>
    </row>
    <row r="10" spans="1:9" x14ac:dyDescent="0.2">
      <c r="A10" s="48" t="s">
        <v>28</v>
      </c>
      <c r="B10" s="48"/>
      <c r="C10" s="48"/>
      <c r="D10" s="36">
        <v>0</v>
      </c>
      <c r="E10" s="36">
        <v>20</v>
      </c>
      <c r="F10" s="36">
        <v>16</v>
      </c>
      <c r="G10" s="36">
        <v>6</v>
      </c>
      <c r="H10" s="7">
        <f t="shared" si="0"/>
        <v>42</v>
      </c>
    </row>
    <row r="11" spans="1:9" x14ac:dyDescent="0.2">
      <c r="A11" s="48" t="s">
        <v>29</v>
      </c>
      <c r="B11" s="48"/>
      <c r="C11" s="48"/>
      <c r="D11" s="36">
        <v>0</v>
      </c>
      <c r="E11" s="36">
        <v>20</v>
      </c>
      <c r="F11" s="36">
        <v>16</v>
      </c>
      <c r="G11" s="36">
        <v>12</v>
      </c>
      <c r="H11" s="7">
        <f t="shared" si="0"/>
        <v>48</v>
      </c>
    </row>
    <row r="12" spans="1:9" x14ac:dyDescent="0.2">
      <c r="A12" s="48" t="s">
        <v>30</v>
      </c>
      <c r="B12" s="48"/>
      <c r="C12" s="48"/>
      <c r="D12" s="36">
        <v>0</v>
      </c>
      <c r="E12" s="36">
        <v>5</v>
      </c>
      <c r="F12" s="36">
        <v>8</v>
      </c>
      <c r="G12" s="36">
        <v>4.1999999999999993</v>
      </c>
      <c r="H12" s="7">
        <f t="shared" si="0"/>
        <v>17.2</v>
      </c>
    </row>
    <row r="13" spans="1:9" x14ac:dyDescent="0.2">
      <c r="A13" s="48" t="s">
        <v>31</v>
      </c>
      <c r="B13" s="48"/>
      <c r="C13" s="48"/>
      <c r="D13" s="36">
        <v>0</v>
      </c>
      <c r="E13" s="36">
        <v>15</v>
      </c>
      <c r="F13" s="36">
        <v>16</v>
      </c>
      <c r="G13" s="36">
        <v>3</v>
      </c>
      <c r="H13" s="7">
        <f t="shared" si="0"/>
        <v>34</v>
      </c>
    </row>
    <row r="14" spans="1:9" x14ac:dyDescent="0.2">
      <c r="A14" s="48" t="s">
        <v>32</v>
      </c>
      <c r="B14" s="48"/>
      <c r="C14" s="48"/>
      <c r="D14" s="36">
        <v>0</v>
      </c>
      <c r="E14" s="36">
        <v>15</v>
      </c>
      <c r="F14" s="36">
        <v>16</v>
      </c>
      <c r="G14" s="36">
        <v>3</v>
      </c>
      <c r="H14" s="7">
        <f t="shared" si="0"/>
        <v>34</v>
      </c>
    </row>
  </sheetData>
  <mergeCells count="12">
    <mergeCell ref="A14:C14"/>
    <mergeCell ref="A3:C3"/>
    <mergeCell ref="A4:C4"/>
    <mergeCell ref="A5:C5"/>
    <mergeCell ref="A6:C6"/>
    <mergeCell ref="A7:C7"/>
    <mergeCell ref="A8:C8"/>
    <mergeCell ref="A9:C9"/>
    <mergeCell ref="A10:C10"/>
    <mergeCell ref="A11:C11"/>
    <mergeCell ref="A12:C12"/>
    <mergeCell ref="A13:C1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I14"/>
  <sheetViews>
    <sheetView workbookViewId="0"/>
  </sheetViews>
  <sheetFormatPr defaultRowHeight="12.75" x14ac:dyDescent="0.2"/>
  <sheetData>
    <row r="1" spans="1:9" ht="15.75" x14ac:dyDescent="0.25">
      <c r="A1" s="8" t="s">
        <v>0</v>
      </c>
      <c r="B1" s="3"/>
      <c r="C1" s="3"/>
      <c r="D1" s="3"/>
      <c r="E1" s="1"/>
      <c r="F1" s="1"/>
      <c r="G1" s="1"/>
      <c r="H1" s="1"/>
    </row>
    <row r="2" spans="1:9" ht="15.75" x14ac:dyDescent="0.25">
      <c r="A2" s="1"/>
    </row>
    <row r="3" spans="1:9" x14ac:dyDescent="0.2">
      <c r="A3" s="46"/>
      <c r="B3" s="46"/>
      <c r="C3" s="46"/>
      <c r="D3" s="4" t="s">
        <v>7</v>
      </c>
      <c r="E3" s="5" t="s">
        <v>8</v>
      </c>
      <c r="F3" s="5" t="s">
        <v>9</v>
      </c>
      <c r="G3" s="5" t="s">
        <v>10</v>
      </c>
      <c r="H3" s="6" t="s">
        <v>11</v>
      </c>
      <c r="I3" s="2"/>
    </row>
    <row r="4" spans="1:9" x14ac:dyDescent="0.2">
      <c r="A4" s="47" t="s">
        <v>22</v>
      </c>
      <c r="B4" s="47"/>
      <c r="C4" s="47"/>
      <c r="D4" s="36">
        <v>32</v>
      </c>
      <c r="E4" s="36">
        <v>17.5</v>
      </c>
      <c r="F4" s="36">
        <v>14</v>
      </c>
      <c r="G4" s="36">
        <v>13.5</v>
      </c>
      <c r="H4" s="7">
        <f t="shared" ref="H4:H10" si="0">SUM(E4:G4)</f>
        <v>45</v>
      </c>
    </row>
    <row r="5" spans="1:9" x14ac:dyDescent="0.2">
      <c r="A5" s="48" t="s">
        <v>23</v>
      </c>
      <c r="B5" s="48"/>
      <c r="C5" s="48"/>
      <c r="D5" s="36">
        <v>40</v>
      </c>
      <c r="E5" s="36">
        <v>22.5</v>
      </c>
      <c r="F5" s="36">
        <v>18</v>
      </c>
      <c r="G5" s="36">
        <v>13.5</v>
      </c>
      <c r="H5" s="7">
        <f t="shared" si="0"/>
        <v>54</v>
      </c>
    </row>
    <row r="6" spans="1:9" x14ac:dyDescent="0.2">
      <c r="A6" s="48" t="s">
        <v>24</v>
      </c>
      <c r="B6" s="48"/>
      <c r="C6" s="48"/>
      <c r="D6" s="36">
        <v>24</v>
      </c>
      <c r="E6" s="36">
        <v>20</v>
      </c>
      <c r="F6" s="36">
        <v>16</v>
      </c>
      <c r="G6" s="36">
        <v>13.5</v>
      </c>
      <c r="H6" s="7">
        <f t="shared" si="0"/>
        <v>49.5</v>
      </c>
    </row>
    <row r="7" spans="1:9" x14ac:dyDescent="0.2">
      <c r="A7" s="48" t="s">
        <v>25</v>
      </c>
      <c r="B7" s="48"/>
      <c r="C7" s="48"/>
      <c r="D7" s="36">
        <v>36</v>
      </c>
      <c r="E7" s="36">
        <v>20</v>
      </c>
      <c r="F7" s="36">
        <v>16</v>
      </c>
      <c r="G7" s="36">
        <v>13.5</v>
      </c>
      <c r="H7" s="7">
        <f t="shared" si="0"/>
        <v>49.5</v>
      </c>
    </row>
    <row r="8" spans="1:9" x14ac:dyDescent="0.2">
      <c r="A8" s="48" t="s">
        <v>26</v>
      </c>
      <c r="B8" s="48"/>
      <c r="C8" s="48"/>
      <c r="D8" s="36">
        <v>28</v>
      </c>
      <c r="E8" s="36">
        <v>17.5</v>
      </c>
      <c r="F8" s="36">
        <v>14</v>
      </c>
      <c r="G8" s="36">
        <v>12</v>
      </c>
      <c r="H8" s="7">
        <f t="shared" si="0"/>
        <v>43.5</v>
      </c>
    </row>
    <row r="9" spans="1:9" x14ac:dyDescent="0.2">
      <c r="A9" s="48" t="s">
        <v>27</v>
      </c>
      <c r="B9" s="48"/>
      <c r="C9" s="48"/>
      <c r="D9" s="36">
        <v>24</v>
      </c>
      <c r="E9" s="36">
        <v>22.5</v>
      </c>
      <c r="F9" s="36">
        <v>18</v>
      </c>
      <c r="G9" s="36">
        <v>10.5</v>
      </c>
      <c r="H9" s="7">
        <f t="shared" si="0"/>
        <v>51</v>
      </c>
    </row>
    <row r="10" spans="1:9" x14ac:dyDescent="0.2">
      <c r="A10" s="48" t="s">
        <v>28</v>
      </c>
      <c r="B10" s="48"/>
      <c r="C10" s="48"/>
      <c r="D10" s="36">
        <v>28</v>
      </c>
      <c r="E10" s="36">
        <v>22.5</v>
      </c>
      <c r="F10" s="36">
        <v>16</v>
      </c>
      <c r="G10" s="36">
        <v>12</v>
      </c>
      <c r="H10" s="7">
        <f t="shared" si="0"/>
        <v>50.5</v>
      </c>
    </row>
    <row r="11" spans="1:9" x14ac:dyDescent="0.2">
      <c r="A11" s="48" t="s">
        <v>29</v>
      </c>
      <c r="B11" s="48"/>
      <c r="C11" s="48"/>
      <c r="D11" s="36">
        <v>24</v>
      </c>
      <c r="E11" s="36">
        <v>17.5</v>
      </c>
      <c r="F11" s="36">
        <v>14</v>
      </c>
      <c r="G11" s="36">
        <v>12</v>
      </c>
      <c r="H11" s="7">
        <f>SUM(D11:G11)</f>
        <v>67.5</v>
      </c>
    </row>
    <row r="12" spans="1:9" x14ac:dyDescent="0.2">
      <c r="A12" s="48" t="s">
        <v>30</v>
      </c>
      <c r="B12" s="48"/>
      <c r="C12" s="48"/>
      <c r="D12" s="36">
        <v>8</v>
      </c>
      <c r="E12" s="36">
        <v>5</v>
      </c>
      <c r="F12" s="36">
        <v>4</v>
      </c>
      <c r="G12" s="36">
        <v>3</v>
      </c>
      <c r="H12" s="7">
        <f>SUM(D12:G12)</f>
        <v>20</v>
      </c>
    </row>
    <row r="13" spans="1:9" x14ac:dyDescent="0.2">
      <c r="A13" s="48" t="s">
        <v>31</v>
      </c>
      <c r="B13" s="48"/>
      <c r="C13" s="48"/>
      <c r="D13" s="36">
        <v>16</v>
      </c>
      <c r="E13" s="36">
        <v>22.5</v>
      </c>
      <c r="F13" s="36">
        <v>18</v>
      </c>
      <c r="G13" s="36">
        <v>9</v>
      </c>
      <c r="H13" s="7">
        <f>SUM(D13:G13)</f>
        <v>65.5</v>
      </c>
    </row>
    <row r="14" spans="1:9" x14ac:dyDescent="0.2">
      <c r="A14" s="48" t="s">
        <v>32</v>
      </c>
      <c r="B14" s="48"/>
      <c r="C14" s="48"/>
      <c r="D14" s="36">
        <v>24</v>
      </c>
      <c r="E14" s="36">
        <v>22.5</v>
      </c>
      <c r="F14" s="36">
        <v>18</v>
      </c>
      <c r="G14" s="36">
        <v>9</v>
      </c>
      <c r="H14" s="7">
        <f>SUM(D14:G14)</f>
        <v>73.5</v>
      </c>
    </row>
  </sheetData>
  <mergeCells count="12">
    <mergeCell ref="A12:C12"/>
    <mergeCell ref="A13:C13"/>
    <mergeCell ref="A14:C14"/>
    <mergeCell ref="A7:C7"/>
    <mergeCell ref="A8:C8"/>
    <mergeCell ref="A9:C9"/>
    <mergeCell ref="A10:C10"/>
    <mergeCell ref="A3:C3"/>
    <mergeCell ref="A4:C4"/>
    <mergeCell ref="A5:C5"/>
    <mergeCell ref="A6:C6"/>
    <mergeCell ref="A11:C1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36"/>
  <sheetViews>
    <sheetView workbookViewId="0">
      <selection activeCell="H7" sqref="H7"/>
    </sheetView>
  </sheetViews>
  <sheetFormatPr defaultColWidth="9.140625" defaultRowHeight="15" x14ac:dyDescent="0.2"/>
  <cols>
    <col min="1" max="1" width="33" style="12" customWidth="1"/>
    <col min="2" max="9" width="7.7109375" style="12" customWidth="1"/>
    <col min="10" max="11" width="7.5703125" style="12" customWidth="1"/>
    <col min="12" max="14" width="7.7109375" style="12" customWidth="1"/>
    <col min="15" max="16384" width="9.140625" style="12"/>
  </cols>
  <sheetData>
    <row r="1" spans="1:17" ht="15.75" x14ac:dyDescent="0.25">
      <c r="A1" s="9" t="s">
        <v>12</v>
      </c>
      <c r="B1" s="9"/>
      <c r="C1" s="9"/>
      <c r="D1" s="9"/>
      <c r="E1" s="9"/>
      <c r="F1" s="9"/>
      <c r="G1" s="9"/>
      <c r="H1" s="9"/>
      <c r="I1" s="9"/>
      <c r="J1" s="9"/>
      <c r="K1" s="11"/>
      <c r="L1" s="11"/>
    </row>
    <row r="2" spans="1:17" ht="6" customHeight="1" x14ac:dyDescent="0.25">
      <c r="A2" s="9"/>
      <c r="B2" s="9"/>
      <c r="C2" s="9"/>
      <c r="D2" s="9"/>
      <c r="E2" s="9"/>
      <c r="F2" s="9"/>
      <c r="G2" s="9"/>
      <c r="H2" s="9"/>
      <c r="I2" s="9"/>
      <c r="J2" s="9"/>
      <c r="K2" s="11"/>
      <c r="L2" s="11"/>
    </row>
    <row r="3" spans="1:17" ht="15.75" x14ac:dyDescent="0.25">
      <c r="A3" s="50" t="s">
        <v>35</v>
      </c>
      <c r="B3" s="50"/>
      <c r="C3" s="50"/>
      <c r="D3" s="50"/>
      <c r="E3" s="50"/>
      <c r="F3" s="50"/>
      <c r="G3" s="50"/>
      <c r="H3" s="50"/>
      <c r="I3" s="50"/>
      <c r="J3" s="50"/>
      <c r="K3" s="11"/>
      <c r="L3" s="11"/>
    </row>
    <row r="4" spans="1:17" x14ac:dyDescent="0.2">
      <c r="A4" s="10"/>
      <c r="B4" s="10"/>
      <c r="C4" s="10"/>
      <c r="D4" s="10"/>
      <c r="E4" s="10"/>
      <c r="F4" s="10"/>
      <c r="G4" s="10"/>
      <c r="H4" s="10"/>
      <c r="I4" s="10"/>
      <c r="J4" s="10"/>
    </row>
    <row r="5" spans="1:17" ht="15.75" x14ac:dyDescent="0.25">
      <c r="I5" s="49" t="s">
        <v>18</v>
      </c>
      <c r="J5" s="49"/>
      <c r="K5" s="11"/>
      <c r="L5" s="11"/>
      <c r="M5" s="49" t="s">
        <v>19</v>
      </c>
      <c r="N5" s="49"/>
      <c r="O5" s="11"/>
      <c r="P5" s="49" t="s">
        <v>20</v>
      </c>
      <c r="Q5" s="49"/>
    </row>
    <row r="6" spans="1:17" s="16" customFormat="1" ht="135" customHeight="1" x14ac:dyDescent="0.2">
      <c r="A6" s="13"/>
      <c r="B6" s="14" t="s">
        <v>2</v>
      </c>
      <c r="C6" s="14" t="s">
        <v>3</v>
      </c>
      <c r="D6" s="14" t="s">
        <v>4</v>
      </c>
      <c r="E6" s="14" t="s">
        <v>5</v>
      </c>
      <c r="F6" s="14" t="s">
        <v>6</v>
      </c>
      <c r="G6" s="14" t="s">
        <v>34</v>
      </c>
      <c r="H6" s="15" t="s">
        <v>33</v>
      </c>
      <c r="I6" s="14" t="s">
        <v>13</v>
      </c>
      <c r="J6" s="28" t="s">
        <v>14</v>
      </c>
      <c r="L6" s="15" t="str">
        <f>H6</f>
        <v>Evaluator 7</v>
      </c>
      <c r="M6" s="14" t="s">
        <v>16</v>
      </c>
      <c r="N6" s="28" t="s">
        <v>15</v>
      </c>
      <c r="P6" s="14" t="s">
        <v>1</v>
      </c>
      <c r="Q6" s="28" t="s">
        <v>17</v>
      </c>
    </row>
    <row r="7" spans="1:17" ht="16.5" customHeight="1" x14ac:dyDescent="0.2">
      <c r="A7" s="25" t="str">
        <f>'Evaluator 7'!A4:D4</f>
        <v>Continuant (option 1)</v>
      </c>
      <c r="B7" s="17">
        <f>'Evaluator 1'!H4</f>
        <v>51</v>
      </c>
      <c r="C7" s="17">
        <f>'Evaluator 2'!H4</f>
        <v>53</v>
      </c>
      <c r="D7" s="17">
        <f>'Evaluator 3'!H4</f>
        <v>44</v>
      </c>
      <c r="E7" s="17">
        <f>'Evaluator 4'!H4</f>
        <v>30</v>
      </c>
      <c r="F7" s="17">
        <f>'Evaluator 5'!H4</f>
        <v>48</v>
      </c>
      <c r="G7" s="17">
        <f>'Evaluator 6'!H4</f>
        <v>39</v>
      </c>
      <c r="H7" s="18">
        <f>'Evaluator 7'!H4</f>
        <v>45</v>
      </c>
      <c r="I7" s="17">
        <f>AVERAGE(B7:H7)</f>
        <v>44.285714285714285</v>
      </c>
      <c r="J7" s="29">
        <f>RANK(I7,$I$7:$I$10,0)</f>
        <v>2</v>
      </c>
      <c r="L7" s="21">
        <f>'Evaluator 7'!D4</f>
        <v>32</v>
      </c>
      <c r="M7" s="17">
        <f>AVERAGE(L7)</f>
        <v>32</v>
      </c>
      <c r="N7" s="29">
        <f>RANK(M7,$M$7:$M$10,0)</f>
        <v>3</v>
      </c>
      <c r="P7" s="22">
        <f>I7+M7</f>
        <v>76.285714285714278</v>
      </c>
      <c r="Q7" s="29">
        <f>RANK(P7,$P$7:$P$10,0)</f>
        <v>3</v>
      </c>
    </row>
    <row r="8" spans="1:17" s="31" customFormat="1" ht="16.5" customHeight="1" x14ac:dyDescent="0.2">
      <c r="A8" s="34" t="str">
        <f>'Evaluator 7'!A5:D5</f>
        <v>Continuant (option 2)</v>
      </c>
      <c r="B8" s="32">
        <f>'Evaluator 1'!H5</f>
        <v>51</v>
      </c>
      <c r="C8" s="32">
        <f>'Evaluator 2'!H5</f>
        <v>53</v>
      </c>
      <c r="D8" s="32">
        <f>'Evaluator 3'!H5</f>
        <v>40</v>
      </c>
      <c r="E8" s="32">
        <f>'Evaluator 4'!H5</f>
        <v>27</v>
      </c>
      <c r="F8" s="37">
        <f>'Evaluator 5'!H5</f>
        <v>48</v>
      </c>
      <c r="G8" s="37">
        <f>'Evaluator 6'!H5</f>
        <v>40</v>
      </c>
      <c r="H8" s="33">
        <f>'Evaluator 7'!H5</f>
        <v>54</v>
      </c>
      <c r="I8" s="32">
        <f t="shared" ref="I8:I16" si="0">AVERAGE(B8:H8)</f>
        <v>44.714285714285715</v>
      </c>
      <c r="J8" s="29">
        <f t="shared" ref="J8:J10" si="1">RANK(I8,$I$7:$I$10,0)</f>
        <v>1</v>
      </c>
      <c r="L8" s="35">
        <f>'Evaluator 7'!D5</f>
        <v>40</v>
      </c>
      <c r="M8" s="32">
        <f t="shared" ref="M8:M16" si="2">AVERAGE(L8)</f>
        <v>40</v>
      </c>
      <c r="N8" s="29">
        <f t="shared" ref="N8:N10" si="3">RANK(M8,$M$7:$M$10,0)</f>
        <v>1</v>
      </c>
      <c r="P8" s="30">
        <f t="shared" ref="P8:P16" si="4">I8+M8</f>
        <v>84.714285714285722</v>
      </c>
      <c r="Q8" s="29">
        <f t="shared" ref="Q8:Q10" si="5">RANK(P8,$P$7:$P$10,0)</f>
        <v>1</v>
      </c>
    </row>
    <row r="9" spans="1:17" ht="16.5" customHeight="1" x14ac:dyDescent="0.2">
      <c r="A9" s="26" t="str">
        <f>'Evaluator 7'!A6:D6</f>
        <v>Continuant (option 3)</v>
      </c>
      <c r="B9" s="19">
        <f>'Evaluator 1'!H6</f>
        <v>36</v>
      </c>
      <c r="C9" s="19">
        <f>'Evaluator 2'!H6</f>
        <v>39</v>
      </c>
      <c r="D9" s="19">
        <f>'Evaluator 3'!H6</f>
        <v>36</v>
      </c>
      <c r="E9" s="19">
        <f>'Evaluator 4'!H6</f>
        <v>32</v>
      </c>
      <c r="F9" s="17">
        <f>'Evaluator 5'!H6</f>
        <v>48</v>
      </c>
      <c r="G9" s="17">
        <f>'Evaluator 6'!H6</f>
        <v>46.5</v>
      </c>
      <c r="H9" s="20">
        <f>'Evaluator 7'!H6</f>
        <v>49.5</v>
      </c>
      <c r="I9" s="19">
        <f t="shared" si="0"/>
        <v>41</v>
      </c>
      <c r="J9" s="29">
        <f t="shared" si="1"/>
        <v>3</v>
      </c>
      <c r="L9" s="23">
        <f>'Evaluator 7'!D6</f>
        <v>24</v>
      </c>
      <c r="M9" s="19">
        <f t="shared" si="2"/>
        <v>24</v>
      </c>
      <c r="N9" s="29">
        <f t="shared" si="3"/>
        <v>4</v>
      </c>
      <c r="P9" s="24">
        <f t="shared" si="4"/>
        <v>65</v>
      </c>
      <c r="Q9" s="29">
        <f t="shared" si="5"/>
        <v>4</v>
      </c>
    </row>
    <row r="10" spans="1:17" x14ac:dyDescent="0.2">
      <c r="A10" s="26" t="str">
        <f>'Evaluator 7'!A7:D7</f>
        <v>Continuant (option 4)</v>
      </c>
      <c r="B10" s="19">
        <f>'Evaluator 1'!H7</f>
        <v>36</v>
      </c>
      <c r="C10" s="19">
        <f>'Evaluator 2'!H7</f>
        <v>39</v>
      </c>
      <c r="D10" s="19">
        <f>'Evaluator 3'!H7</f>
        <v>41</v>
      </c>
      <c r="E10" s="19">
        <f>'Evaluator 4'!H7</f>
        <v>25</v>
      </c>
      <c r="F10" s="17">
        <f>'Evaluator 5'!H7</f>
        <v>48</v>
      </c>
      <c r="G10" s="17">
        <f>'Evaluator 6'!H7</f>
        <v>44</v>
      </c>
      <c r="H10" s="20">
        <f>'Evaluator 7'!H7</f>
        <v>49.5</v>
      </c>
      <c r="I10" s="19">
        <f t="shared" si="0"/>
        <v>40.357142857142854</v>
      </c>
      <c r="J10" s="29">
        <f t="shared" si="1"/>
        <v>4</v>
      </c>
      <c r="L10" s="23">
        <f>'Evaluator 7'!D7</f>
        <v>36</v>
      </c>
      <c r="M10" s="19">
        <f t="shared" si="2"/>
        <v>36</v>
      </c>
      <c r="N10" s="29">
        <f t="shared" si="3"/>
        <v>2</v>
      </c>
      <c r="P10" s="24">
        <f t="shared" si="4"/>
        <v>76.357142857142861</v>
      </c>
      <c r="Q10" s="29">
        <f t="shared" si="5"/>
        <v>2</v>
      </c>
    </row>
    <row r="11" spans="1:17" x14ac:dyDescent="0.2">
      <c r="A11" s="26"/>
      <c r="B11" s="19"/>
      <c r="C11" s="19"/>
      <c r="D11" s="19"/>
      <c r="E11" s="19"/>
      <c r="F11" s="17"/>
      <c r="G11" s="17"/>
      <c r="H11" s="20"/>
      <c r="I11" s="19"/>
      <c r="J11" s="29"/>
      <c r="L11" s="23"/>
      <c r="M11" s="19"/>
      <c r="N11" s="29"/>
      <c r="P11" s="24"/>
      <c r="Q11" s="29"/>
    </row>
    <row r="12" spans="1:17" x14ac:dyDescent="0.2">
      <c r="A12" s="26"/>
      <c r="B12" s="19"/>
      <c r="C12" s="19"/>
      <c r="D12" s="19"/>
      <c r="E12" s="19"/>
      <c r="F12" s="17"/>
      <c r="G12" s="17"/>
      <c r="H12" s="20"/>
      <c r="I12" s="19"/>
      <c r="J12" s="29"/>
      <c r="L12" s="23"/>
      <c r="M12" s="19"/>
      <c r="N12" s="29"/>
      <c r="P12" s="24"/>
      <c r="Q12" s="29"/>
    </row>
    <row r="13" spans="1:17" s="43" customFormat="1" x14ac:dyDescent="0.2">
      <c r="A13" s="38" t="s">
        <v>23</v>
      </c>
      <c r="B13" s="39">
        <v>51</v>
      </c>
      <c r="C13" s="39">
        <v>53</v>
      </c>
      <c r="D13" s="39">
        <v>40</v>
      </c>
      <c r="E13" s="39">
        <v>27</v>
      </c>
      <c r="F13" s="40">
        <v>48</v>
      </c>
      <c r="G13" s="40">
        <v>40</v>
      </c>
      <c r="H13" s="41">
        <v>54</v>
      </c>
      <c r="I13" s="39">
        <v>44.714285714285715</v>
      </c>
      <c r="J13" s="42">
        <f>RANK(I13,$I$13:$I$20,0)</f>
        <v>4</v>
      </c>
      <c r="L13" s="44">
        <v>40</v>
      </c>
      <c r="M13" s="39">
        <v>40</v>
      </c>
      <c r="N13" s="42">
        <f>RANK(M13,$M$13:$M$20,0)</f>
        <v>1</v>
      </c>
      <c r="P13" s="45">
        <v>84.714285714285722</v>
      </c>
      <c r="Q13" s="42">
        <f>RANK(P13,$P$13:$P$20,0)</f>
        <v>1</v>
      </c>
    </row>
    <row r="14" spans="1:17" s="43" customFormat="1" x14ac:dyDescent="0.2">
      <c r="A14" s="38" t="str">
        <f>'Evaluator 7'!A8:D8</f>
        <v>Enghouse Interactive</v>
      </c>
      <c r="B14" s="39">
        <f>'Evaluator 1'!H8</f>
        <v>57</v>
      </c>
      <c r="C14" s="39">
        <f>'Evaluator 2'!H8</f>
        <v>36</v>
      </c>
      <c r="D14" s="39">
        <f>'Evaluator 3'!H8</f>
        <v>48</v>
      </c>
      <c r="E14" s="39">
        <f>'Evaluator 4'!H8</f>
        <v>34.5</v>
      </c>
      <c r="F14" s="40">
        <f>'Evaluator 5'!H8</f>
        <v>48</v>
      </c>
      <c r="G14" s="40">
        <f>'Evaluator 6'!H8</f>
        <v>48</v>
      </c>
      <c r="H14" s="41">
        <f>'Evaluator 7'!H8</f>
        <v>43.5</v>
      </c>
      <c r="I14" s="39">
        <f t="shared" si="0"/>
        <v>45</v>
      </c>
      <c r="J14" s="42">
        <f>RANK(I14,$I$13:$I$20,0)</f>
        <v>3</v>
      </c>
      <c r="L14" s="44">
        <f>'Evaluator 7'!D8</f>
        <v>28</v>
      </c>
      <c r="M14" s="39">
        <f t="shared" si="2"/>
        <v>28</v>
      </c>
      <c r="N14" s="42">
        <f t="shared" ref="N14:N20" si="6">RANK(M14,$M$13:$M$20,0)</f>
        <v>2</v>
      </c>
      <c r="P14" s="45">
        <f t="shared" si="4"/>
        <v>73</v>
      </c>
      <c r="Q14" s="42">
        <f t="shared" ref="Q14:Q20" si="7">RANK(P14,$P$13:$P$20,0)</f>
        <v>2</v>
      </c>
    </row>
    <row r="15" spans="1:17" x14ac:dyDescent="0.2">
      <c r="A15" s="26" t="str">
        <f>'Evaluator 7'!A9:D9</f>
        <v>Global Technology Solutions Inc</v>
      </c>
      <c r="B15" s="19">
        <f>'Evaluator 1'!H9</f>
        <v>41</v>
      </c>
      <c r="C15" s="19">
        <f>'Evaluator 2'!H9</f>
        <v>53</v>
      </c>
      <c r="D15" s="19">
        <f>'Evaluator 3'!H9</f>
        <v>40</v>
      </c>
      <c r="E15" s="19">
        <f>'Evaluator 4'!H9</f>
        <v>36</v>
      </c>
      <c r="F15" s="17">
        <f>'Evaluator 5'!H9</f>
        <v>36</v>
      </c>
      <c r="G15" s="17">
        <f>'Evaluator 6'!H9</f>
        <v>37</v>
      </c>
      <c r="H15" s="20">
        <f>'Evaluator 7'!H9</f>
        <v>51</v>
      </c>
      <c r="I15" s="19">
        <f t="shared" si="0"/>
        <v>42</v>
      </c>
      <c r="J15" s="29">
        <f t="shared" ref="J15:J20" si="8">RANK(I15,$I$13:$I$20,0)</f>
        <v>6</v>
      </c>
      <c r="L15" s="23">
        <f>'Evaluator 7'!D9</f>
        <v>24</v>
      </c>
      <c r="M15" s="19">
        <f t="shared" si="2"/>
        <v>24</v>
      </c>
      <c r="N15" s="29">
        <f t="shared" si="6"/>
        <v>4</v>
      </c>
      <c r="P15" s="24">
        <f t="shared" si="4"/>
        <v>66</v>
      </c>
      <c r="Q15" s="29">
        <f t="shared" si="7"/>
        <v>6</v>
      </c>
    </row>
    <row r="16" spans="1:17" x14ac:dyDescent="0.2">
      <c r="A16" s="26" t="str">
        <f>'Evaluator 7'!A10:D10</f>
        <v>GlobalScope Communications</v>
      </c>
      <c r="B16" s="19">
        <f>'Evaluator 1'!H10</f>
        <v>46</v>
      </c>
      <c r="C16" s="19">
        <f>'Evaluator 2'!H10</f>
        <v>48</v>
      </c>
      <c r="D16" s="19">
        <f>'Evaluator 3'!H10</f>
        <v>31</v>
      </c>
      <c r="E16" s="19">
        <f>'Evaluator 4'!H10</f>
        <v>40.5</v>
      </c>
      <c r="F16" s="17">
        <f>'Evaluator 5'!H10</f>
        <v>24</v>
      </c>
      <c r="G16" s="17">
        <f>'Evaluator 6'!H10</f>
        <v>42</v>
      </c>
      <c r="H16" s="20">
        <f>'Evaluator 7'!H10</f>
        <v>50.5</v>
      </c>
      <c r="I16" s="19">
        <f t="shared" si="0"/>
        <v>40.285714285714285</v>
      </c>
      <c r="J16" s="29">
        <f t="shared" si="8"/>
        <v>7</v>
      </c>
      <c r="L16" s="23">
        <f>'Evaluator 7'!D10</f>
        <v>28</v>
      </c>
      <c r="M16" s="19">
        <f t="shared" si="2"/>
        <v>28</v>
      </c>
      <c r="N16" s="29">
        <f t="shared" si="6"/>
        <v>2</v>
      </c>
      <c r="P16" s="24">
        <f t="shared" si="4"/>
        <v>68.285714285714278</v>
      </c>
      <c r="Q16" s="29">
        <f t="shared" si="7"/>
        <v>4</v>
      </c>
    </row>
    <row r="17" spans="1:17" s="43" customFormat="1" x14ac:dyDescent="0.2">
      <c r="A17" s="38" t="str">
        <f>'Evaluator 7'!A11:D11</f>
        <v>Netsync</v>
      </c>
      <c r="B17" s="39">
        <f>'Evaluator 1'!H11</f>
        <v>50</v>
      </c>
      <c r="C17" s="39">
        <f>'Evaluator 2'!H11</f>
        <v>43</v>
      </c>
      <c r="D17" s="39">
        <f>'Evaluator 3'!H11</f>
        <v>48</v>
      </c>
      <c r="E17" s="39">
        <f>'Evaluator 4'!H11</f>
        <v>36</v>
      </c>
      <c r="F17" s="40">
        <f>'Evaluator 5'!H11</f>
        <v>48</v>
      </c>
      <c r="G17" s="40">
        <f>'Evaluator 6'!H11</f>
        <v>48</v>
      </c>
      <c r="H17" s="41">
        <f>'Evaluator 7'!H11</f>
        <v>67.5</v>
      </c>
      <c r="I17" s="39">
        <f t="shared" ref="I17:I20" si="9">AVERAGE(B17:H17)</f>
        <v>48.642857142857146</v>
      </c>
      <c r="J17" s="42">
        <f t="shared" si="8"/>
        <v>1</v>
      </c>
      <c r="L17" s="44">
        <f>'Evaluator 7'!D11</f>
        <v>24</v>
      </c>
      <c r="M17" s="39">
        <f t="shared" ref="M17:M20" si="10">AVERAGE(L17)</f>
        <v>24</v>
      </c>
      <c r="N17" s="42">
        <f t="shared" si="6"/>
        <v>4</v>
      </c>
      <c r="P17" s="45">
        <f t="shared" ref="P17:P20" si="11">I17+M17</f>
        <v>72.642857142857139</v>
      </c>
      <c r="Q17" s="42">
        <f t="shared" si="7"/>
        <v>3</v>
      </c>
    </row>
    <row r="18" spans="1:17" x14ac:dyDescent="0.2">
      <c r="A18" s="26" t="str">
        <f>'Evaluator 7'!A12:D12</f>
        <v>TPX</v>
      </c>
      <c r="B18" s="19">
        <f>'Evaluator 1'!H12</f>
        <v>24</v>
      </c>
      <c r="C18" s="19">
        <f>'Evaluator 2'!H12</f>
        <v>31</v>
      </c>
      <c r="D18" s="19">
        <f>'Evaluator 3'!H12</f>
        <v>19</v>
      </c>
      <c r="E18" s="19">
        <f>'Evaluator 4'!H12</f>
        <v>18</v>
      </c>
      <c r="F18" s="17">
        <f>'Evaluator 5'!H12</f>
        <v>31</v>
      </c>
      <c r="G18" s="17">
        <f>'Evaluator 6'!H12</f>
        <v>17.2</v>
      </c>
      <c r="H18" s="20">
        <f>'Evaluator 7'!H12</f>
        <v>20</v>
      </c>
      <c r="I18" s="19">
        <f t="shared" si="9"/>
        <v>22.885714285714283</v>
      </c>
      <c r="J18" s="29">
        <f t="shared" si="8"/>
        <v>8</v>
      </c>
      <c r="L18" s="23">
        <f>'Evaluator 7'!D12</f>
        <v>8</v>
      </c>
      <c r="M18" s="19">
        <f t="shared" si="10"/>
        <v>8</v>
      </c>
      <c r="N18" s="29">
        <f t="shared" si="6"/>
        <v>8</v>
      </c>
      <c r="P18" s="24">
        <f t="shared" si="11"/>
        <v>30.885714285714283</v>
      </c>
      <c r="Q18" s="29">
        <f t="shared" si="7"/>
        <v>8</v>
      </c>
    </row>
    <row r="19" spans="1:17" x14ac:dyDescent="0.2">
      <c r="A19" s="26" t="str">
        <f>'Evaluator 7'!A13:D13</f>
        <v>TTEC</v>
      </c>
      <c r="B19" s="19">
        <f>'Evaluator 1'!H13</f>
        <v>45</v>
      </c>
      <c r="C19" s="19">
        <f>'Evaluator 2'!H13</f>
        <v>50</v>
      </c>
      <c r="D19" s="19">
        <f>'Evaluator 3'!H13</f>
        <v>48</v>
      </c>
      <c r="E19" s="19">
        <f>'Evaluator 4'!H13</f>
        <v>31</v>
      </c>
      <c r="F19" s="17">
        <f>'Evaluator 5'!H13</f>
        <v>43</v>
      </c>
      <c r="G19" s="17">
        <f>'Evaluator 6'!H13</f>
        <v>34</v>
      </c>
      <c r="H19" s="20">
        <f>'Evaluator 7'!H13</f>
        <v>65.5</v>
      </c>
      <c r="I19" s="19">
        <f t="shared" si="9"/>
        <v>45.214285714285715</v>
      </c>
      <c r="J19" s="29">
        <f t="shared" si="8"/>
        <v>2</v>
      </c>
      <c r="L19" s="23">
        <f>'Evaluator 7'!D13</f>
        <v>16</v>
      </c>
      <c r="M19" s="19">
        <f t="shared" si="10"/>
        <v>16</v>
      </c>
      <c r="N19" s="29">
        <f t="shared" si="6"/>
        <v>7</v>
      </c>
      <c r="P19" s="24">
        <f t="shared" si="11"/>
        <v>61.214285714285715</v>
      </c>
      <c r="Q19" s="29">
        <f t="shared" si="7"/>
        <v>7</v>
      </c>
    </row>
    <row r="20" spans="1:17" x14ac:dyDescent="0.2">
      <c r="A20" s="26" t="str">
        <f>'Evaluator 7'!A14:D14</f>
        <v>Voxai Solutions</v>
      </c>
      <c r="B20" s="19">
        <f>'Evaluator 1'!H14</f>
        <v>36</v>
      </c>
      <c r="C20" s="19">
        <f>'Evaluator 2'!H14</f>
        <v>53</v>
      </c>
      <c r="D20" s="19">
        <f>'Evaluator 3'!H14</f>
        <v>28</v>
      </c>
      <c r="E20" s="19">
        <f>'Evaluator 4'!H14</f>
        <v>31.5</v>
      </c>
      <c r="F20" s="17">
        <f>'Evaluator 5'!H14</f>
        <v>48</v>
      </c>
      <c r="G20" s="17">
        <f>'Evaluator 6'!H14</f>
        <v>34</v>
      </c>
      <c r="H20" s="20">
        <f>'Evaluator 7'!H14</f>
        <v>73.5</v>
      </c>
      <c r="I20" s="19">
        <f t="shared" si="9"/>
        <v>43.428571428571431</v>
      </c>
      <c r="J20" s="29">
        <f t="shared" si="8"/>
        <v>5</v>
      </c>
      <c r="L20" s="23">
        <f>'Evaluator 7'!D14</f>
        <v>24</v>
      </c>
      <c r="M20" s="19">
        <f t="shared" si="10"/>
        <v>24</v>
      </c>
      <c r="N20" s="29">
        <f t="shared" si="6"/>
        <v>4</v>
      </c>
      <c r="P20" s="24">
        <f t="shared" si="11"/>
        <v>67.428571428571431</v>
      </c>
      <c r="Q20" s="29">
        <f t="shared" si="7"/>
        <v>5</v>
      </c>
    </row>
    <row r="35" spans="1:1" x14ac:dyDescent="0.2">
      <c r="A35" s="27" t="s">
        <v>21</v>
      </c>
    </row>
    <row r="36" spans="1:1" x14ac:dyDescent="0.2">
      <c r="A36" s="27"/>
    </row>
  </sheetData>
  <mergeCells count="4">
    <mergeCell ref="P5:Q5"/>
    <mergeCell ref="I5:J5"/>
    <mergeCell ref="M5:N5"/>
    <mergeCell ref="A3:J3"/>
  </mergeCells>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88DE5-85D7-4122-BCF4-424E7788D30E}">
  <dimension ref="A1:M56"/>
  <sheetViews>
    <sheetView tabSelected="1" zoomScaleNormal="100" workbookViewId="0">
      <selection activeCell="G37" sqref="G37"/>
    </sheetView>
  </sheetViews>
  <sheetFormatPr defaultColWidth="9.140625" defaultRowHeight="12.75" x14ac:dyDescent="0.2"/>
  <cols>
    <col min="1" max="1" width="20.7109375" style="51" customWidth="1"/>
    <col min="2" max="13" width="9.5703125" style="51" customWidth="1"/>
    <col min="14" max="16384" width="9.140625" style="51"/>
  </cols>
  <sheetData>
    <row r="1" spans="1:13" ht="15.75" customHeight="1" x14ac:dyDescent="0.25">
      <c r="A1" s="96" t="s">
        <v>53</v>
      </c>
      <c r="B1" s="96"/>
      <c r="C1" s="96"/>
      <c r="D1" s="96"/>
      <c r="E1" s="96"/>
      <c r="F1" s="96"/>
      <c r="G1" s="96"/>
      <c r="H1" s="96"/>
      <c r="I1" s="96"/>
      <c r="J1" s="95"/>
    </row>
    <row r="2" spans="1:13" ht="15.75" x14ac:dyDescent="0.25">
      <c r="A2" s="94" t="s">
        <v>52</v>
      </c>
      <c r="B2" s="94"/>
      <c r="C2" s="94"/>
      <c r="D2" s="94"/>
      <c r="E2" s="94"/>
      <c r="F2" s="94"/>
      <c r="G2" s="94"/>
      <c r="H2" s="94"/>
      <c r="I2" s="94"/>
      <c r="J2" s="93"/>
    </row>
    <row r="3" spans="1:13" x14ac:dyDescent="0.2">
      <c r="A3" s="91" t="s">
        <v>51</v>
      </c>
      <c r="B3" s="92"/>
      <c r="C3" s="92"/>
      <c r="D3" s="92"/>
    </row>
    <row r="4" spans="1:13" ht="15" customHeight="1" x14ac:dyDescent="0.2">
      <c r="A4" s="91" t="s">
        <v>50</v>
      </c>
      <c r="B4" s="90" t="s">
        <v>49</v>
      </c>
      <c r="C4" s="90"/>
      <c r="D4" s="90"/>
      <c r="E4" s="89"/>
    </row>
    <row r="5" spans="1:13" ht="20.25" customHeight="1" x14ac:dyDescent="0.25">
      <c r="A5" s="88" t="s">
        <v>48</v>
      </c>
      <c r="B5" s="88"/>
      <c r="C5" s="87"/>
      <c r="D5" s="87"/>
      <c r="E5" s="87"/>
      <c r="F5" s="87"/>
      <c r="G5" s="87"/>
    </row>
    <row r="6" spans="1:13" ht="24.75" customHeight="1" thickBot="1" x14ac:dyDescent="0.25">
      <c r="A6" s="86"/>
      <c r="B6" s="85" t="s">
        <v>47</v>
      </c>
      <c r="C6" s="85"/>
      <c r="D6" s="85"/>
      <c r="E6" s="85"/>
      <c r="F6" s="85"/>
      <c r="G6" s="85"/>
      <c r="H6" s="85"/>
      <c r="I6" s="85"/>
    </row>
    <row r="7" spans="1:13" ht="15" customHeight="1" x14ac:dyDescent="0.25">
      <c r="B7" s="54"/>
    </row>
    <row r="8" spans="1:13" ht="15" customHeight="1" x14ac:dyDescent="0.25">
      <c r="B8" s="54"/>
    </row>
    <row r="9" spans="1:13" ht="15" customHeight="1" x14ac:dyDescent="0.25">
      <c r="B9" s="54"/>
    </row>
    <row r="10" spans="1:13" ht="15" customHeight="1" x14ac:dyDescent="0.2"/>
    <row r="11" spans="1:13" ht="11.25" customHeight="1" thickBot="1" x14ac:dyDescent="0.25"/>
    <row r="12" spans="1:13" s="77" customFormat="1" ht="13.5" thickBot="1" x14ac:dyDescent="0.25">
      <c r="B12" s="84" t="s">
        <v>46</v>
      </c>
      <c r="C12" s="83"/>
      <c r="D12" s="82"/>
      <c r="E12" s="84" t="s">
        <v>45</v>
      </c>
      <c r="F12" s="83"/>
      <c r="G12" s="82"/>
      <c r="H12" s="84" t="s">
        <v>44</v>
      </c>
      <c r="I12" s="83"/>
      <c r="J12" s="82"/>
      <c r="K12" s="84" t="s">
        <v>43</v>
      </c>
      <c r="L12" s="83"/>
      <c r="M12" s="82"/>
    </row>
    <row r="13" spans="1:13" s="77" customFormat="1" ht="112.5" customHeight="1" x14ac:dyDescent="0.2">
      <c r="B13" s="81" t="s">
        <v>42</v>
      </c>
      <c r="C13" s="79"/>
      <c r="D13" s="78"/>
      <c r="E13" s="80" t="s">
        <v>41</v>
      </c>
      <c r="F13" s="79"/>
      <c r="G13" s="78"/>
      <c r="H13" s="80" t="s">
        <v>40</v>
      </c>
      <c r="I13" s="79"/>
      <c r="J13" s="78"/>
      <c r="K13" s="80" t="s">
        <v>39</v>
      </c>
      <c r="L13" s="79"/>
      <c r="M13" s="78"/>
    </row>
    <row r="14" spans="1:13" s="61" customFormat="1" ht="11.25" customHeight="1" x14ac:dyDescent="0.2">
      <c r="A14" s="76"/>
      <c r="B14" s="75" t="s">
        <v>38</v>
      </c>
      <c r="C14" s="74"/>
      <c r="D14" s="73"/>
      <c r="E14" s="72" t="s">
        <v>38</v>
      </c>
      <c r="F14" s="71"/>
      <c r="G14" s="70"/>
      <c r="H14" s="72" t="s">
        <v>38</v>
      </c>
      <c r="I14" s="71"/>
      <c r="J14" s="70"/>
      <c r="K14" s="72" t="s">
        <v>38</v>
      </c>
      <c r="L14" s="71"/>
      <c r="M14" s="70"/>
    </row>
    <row r="15" spans="1:13" s="61" customFormat="1" x14ac:dyDescent="0.2">
      <c r="A15" s="69" t="s">
        <v>22</v>
      </c>
      <c r="B15" s="67"/>
      <c r="C15" s="66"/>
      <c r="D15" s="65"/>
      <c r="E15" s="64"/>
      <c r="F15" s="63"/>
      <c r="G15" s="62"/>
      <c r="H15" s="64"/>
      <c r="I15" s="63"/>
      <c r="J15" s="62"/>
      <c r="K15" s="64"/>
      <c r="L15" s="63"/>
      <c r="M15" s="62"/>
    </row>
    <row r="16" spans="1:13" s="61" customFormat="1" x14ac:dyDescent="0.2">
      <c r="A16" s="69" t="s">
        <v>23</v>
      </c>
      <c r="B16" s="67"/>
      <c r="C16" s="66"/>
      <c r="D16" s="65"/>
      <c r="E16" s="64"/>
      <c r="F16" s="63"/>
      <c r="G16" s="62"/>
      <c r="H16" s="64"/>
      <c r="I16" s="63"/>
      <c r="J16" s="62"/>
      <c r="K16" s="64"/>
      <c r="L16" s="63"/>
      <c r="M16" s="62"/>
    </row>
    <row r="17" spans="1:13" s="61" customFormat="1" x14ac:dyDescent="0.2">
      <c r="A17" s="69" t="s">
        <v>24</v>
      </c>
      <c r="B17" s="67"/>
      <c r="C17" s="66"/>
      <c r="D17" s="65"/>
      <c r="E17" s="64"/>
      <c r="F17" s="63"/>
      <c r="G17" s="62"/>
      <c r="H17" s="64"/>
      <c r="I17" s="63"/>
      <c r="J17" s="62"/>
      <c r="K17" s="64"/>
      <c r="L17" s="63"/>
      <c r="M17" s="62"/>
    </row>
    <row r="18" spans="1:13" s="61" customFormat="1" x14ac:dyDescent="0.2">
      <c r="A18" s="69" t="s">
        <v>25</v>
      </c>
      <c r="B18" s="67"/>
      <c r="C18" s="66"/>
      <c r="D18" s="65"/>
      <c r="E18" s="64"/>
      <c r="F18" s="63"/>
      <c r="G18" s="62"/>
      <c r="H18" s="64"/>
      <c r="I18" s="63"/>
      <c r="J18" s="62"/>
      <c r="K18" s="64"/>
      <c r="L18" s="63"/>
      <c r="M18" s="62"/>
    </row>
    <row r="19" spans="1:13" s="61" customFormat="1" x14ac:dyDescent="0.2">
      <c r="A19" s="68" t="s">
        <v>26</v>
      </c>
      <c r="B19" s="67"/>
      <c r="C19" s="66"/>
      <c r="D19" s="65"/>
      <c r="E19" s="64"/>
      <c r="F19" s="63"/>
      <c r="G19" s="62"/>
      <c r="H19" s="64"/>
      <c r="I19" s="63"/>
      <c r="J19" s="62"/>
      <c r="K19" s="64"/>
      <c r="L19" s="63"/>
      <c r="M19" s="62"/>
    </row>
    <row r="20" spans="1:13" s="61" customFormat="1" ht="24" x14ac:dyDescent="0.2">
      <c r="A20" s="68" t="s">
        <v>27</v>
      </c>
      <c r="B20" s="67"/>
      <c r="C20" s="66"/>
      <c r="D20" s="65"/>
      <c r="E20" s="64"/>
      <c r="F20" s="63"/>
      <c r="G20" s="62"/>
      <c r="H20" s="64"/>
      <c r="I20" s="63"/>
      <c r="J20" s="62"/>
      <c r="K20" s="64"/>
      <c r="L20" s="63"/>
      <c r="M20" s="62"/>
    </row>
    <row r="21" spans="1:13" s="61" customFormat="1" ht="24" x14ac:dyDescent="0.2">
      <c r="A21" s="68" t="s">
        <v>28</v>
      </c>
      <c r="B21" s="67"/>
      <c r="C21" s="66"/>
      <c r="D21" s="65"/>
      <c r="E21" s="64"/>
      <c r="F21" s="63"/>
      <c r="G21" s="62"/>
      <c r="H21" s="64"/>
      <c r="I21" s="63"/>
      <c r="J21" s="62"/>
      <c r="K21" s="64"/>
      <c r="L21" s="63"/>
      <c r="M21" s="62"/>
    </row>
    <row r="22" spans="1:13" s="61" customFormat="1" x14ac:dyDescent="0.2">
      <c r="A22" s="68" t="s">
        <v>29</v>
      </c>
      <c r="B22" s="67"/>
      <c r="C22" s="66"/>
      <c r="D22" s="65"/>
      <c r="E22" s="64"/>
      <c r="F22" s="63"/>
      <c r="G22" s="62"/>
      <c r="H22" s="64"/>
      <c r="I22" s="63"/>
      <c r="J22" s="62"/>
      <c r="K22" s="64"/>
      <c r="L22" s="63"/>
      <c r="M22" s="62"/>
    </row>
    <row r="23" spans="1:13" s="61" customFormat="1" x14ac:dyDescent="0.2">
      <c r="A23" s="68" t="s">
        <v>30</v>
      </c>
      <c r="B23" s="67"/>
      <c r="C23" s="66"/>
      <c r="D23" s="65"/>
      <c r="E23" s="64"/>
      <c r="F23" s="63"/>
      <c r="G23" s="62"/>
      <c r="H23" s="64"/>
      <c r="I23" s="63"/>
      <c r="J23" s="62"/>
      <c r="K23" s="64"/>
      <c r="L23" s="63"/>
      <c r="M23" s="62"/>
    </row>
    <row r="24" spans="1:13" s="61" customFormat="1" x14ac:dyDescent="0.2">
      <c r="A24" s="68" t="s">
        <v>31</v>
      </c>
      <c r="B24" s="67"/>
      <c r="C24" s="66"/>
      <c r="D24" s="65"/>
      <c r="E24" s="64"/>
      <c r="F24" s="63"/>
      <c r="G24" s="62"/>
      <c r="H24" s="64"/>
      <c r="I24" s="63"/>
      <c r="J24" s="62"/>
      <c r="K24" s="64"/>
      <c r="L24" s="63"/>
      <c r="M24" s="62"/>
    </row>
    <row r="25" spans="1:13" s="61" customFormat="1" x14ac:dyDescent="0.2">
      <c r="A25" s="68" t="s">
        <v>32</v>
      </c>
      <c r="B25" s="67"/>
      <c r="C25" s="66"/>
      <c r="D25" s="65"/>
      <c r="E25" s="64"/>
      <c r="F25" s="63"/>
      <c r="G25" s="62"/>
      <c r="H25" s="64"/>
      <c r="I25" s="63"/>
      <c r="J25" s="62"/>
      <c r="K25" s="64"/>
      <c r="L25" s="63"/>
      <c r="M25" s="62"/>
    </row>
    <row r="26" spans="1:13" s="59" customFormat="1" ht="6" customHeight="1" x14ac:dyDescent="0.2">
      <c r="A26" s="60"/>
      <c r="B26" s="60"/>
      <c r="C26" s="60"/>
      <c r="D26" s="60"/>
      <c r="E26" s="60"/>
      <c r="F26" s="60"/>
      <c r="G26" s="60"/>
      <c r="H26" s="60"/>
      <c r="I26" s="60"/>
      <c r="J26" s="60"/>
      <c r="K26" s="60"/>
      <c r="L26" s="60"/>
      <c r="M26" s="60"/>
    </row>
    <row r="27" spans="1:13" s="58" customFormat="1" ht="5.25" customHeight="1" x14ac:dyDescent="0.2"/>
    <row r="29" spans="1:13" x14ac:dyDescent="0.2">
      <c r="A29" s="57"/>
      <c r="G29" s="53"/>
      <c r="H29" s="53"/>
    </row>
    <row r="30" spans="1:13" x14ac:dyDescent="0.2">
      <c r="A30" s="56" t="s">
        <v>37</v>
      </c>
      <c r="G30" s="53"/>
      <c r="H30" s="53"/>
      <c r="I30" s="53"/>
      <c r="J30" s="53"/>
    </row>
    <row r="31" spans="1:13" ht="15" x14ac:dyDescent="0.25">
      <c r="A31" s="55"/>
      <c r="B31" s="55"/>
      <c r="C31" s="54"/>
      <c r="G31" s="53"/>
      <c r="H31" s="53"/>
      <c r="I31" s="53"/>
      <c r="J31" s="53"/>
    </row>
    <row r="32" spans="1:13" ht="15" x14ac:dyDescent="0.25">
      <c r="A32" s="55"/>
      <c r="B32" s="55"/>
      <c r="C32" s="54"/>
      <c r="G32" s="53"/>
      <c r="H32" s="53"/>
      <c r="I32" s="53"/>
      <c r="J32" s="53"/>
    </row>
    <row r="33" spans="1:13" ht="15" x14ac:dyDescent="0.25">
      <c r="A33" s="55"/>
      <c r="B33" s="55"/>
      <c r="C33" s="54"/>
      <c r="G33" s="53"/>
      <c r="H33" s="53"/>
      <c r="I33" s="53"/>
      <c r="J33" s="53"/>
    </row>
    <row r="34" spans="1:13" ht="15" x14ac:dyDescent="0.25">
      <c r="A34" s="55"/>
      <c r="B34" s="55"/>
      <c r="C34" s="54"/>
      <c r="G34" s="53"/>
      <c r="H34" s="53"/>
      <c r="I34" s="53"/>
      <c r="J34" s="53"/>
    </row>
    <row r="35" spans="1:13" ht="15" x14ac:dyDescent="0.25">
      <c r="A35" s="55"/>
      <c r="B35" s="55"/>
      <c r="C35" s="54"/>
      <c r="G35" s="53"/>
      <c r="H35" s="53"/>
      <c r="I35" s="53"/>
      <c r="J35" s="53"/>
    </row>
    <row r="36" spans="1:13" ht="15" x14ac:dyDescent="0.25">
      <c r="A36" s="55"/>
      <c r="B36" s="55"/>
      <c r="C36" s="54"/>
      <c r="G36" s="53"/>
      <c r="H36" s="53"/>
      <c r="I36" s="53"/>
      <c r="J36" s="53"/>
    </row>
    <row r="37" spans="1:13" ht="15" x14ac:dyDescent="0.25">
      <c r="A37" s="55"/>
      <c r="B37" s="55"/>
      <c r="C37" s="54"/>
      <c r="G37" s="53"/>
      <c r="H37" s="53"/>
      <c r="I37" s="53"/>
      <c r="J37" s="53"/>
    </row>
    <row r="38" spans="1:13" ht="15" x14ac:dyDescent="0.25">
      <c r="C38" s="54"/>
      <c r="I38" s="53"/>
      <c r="J38" s="53"/>
      <c r="K38" s="53"/>
      <c r="L38" s="53"/>
    </row>
    <row r="39" spans="1:13" x14ac:dyDescent="0.2">
      <c r="I39" s="53"/>
      <c r="J39" s="53"/>
      <c r="K39" s="53"/>
      <c r="L39" s="53"/>
      <c r="M39" s="53"/>
    </row>
    <row r="40" spans="1:13" x14ac:dyDescent="0.2">
      <c r="L40" s="53"/>
      <c r="M40" s="53"/>
    </row>
    <row r="41" spans="1:13" x14ac:dyDescent="0.2">
      <c r="L41" s="53"/>
      <c r="M41" s="53"/>
    </row>
    <row r="42" spans="1:13" x14ac:dyDescent="0.2">
      <c r="L42" s="53"/>
      <c r="M42" s="53"/>
    </row>
    <row r="43" spans="1:13" x14ac:dyDescent="0.2">
      <c r="L43" s="53"/>
      <c r="M43" s="53"/>
    </row>
    <row r="56" spans="1:1" x14ac:dyDescent="0.2">
      <c r="A56" s="52" t="s">
        <v>36</v>
      </c>
    </row>
  </sheetData>
  <mergeCells count="61">
    <mergeCell ref="A1:I1"/>
    <mergeCell ref="A2:I2"/>
    <mergeCell ref="B3:D3"/>
    <mergeCell ref="A5:B5"/>
    <mergeCell ref="B6:I6"/>
    <mergeCell ref="B12:D12"/>
    <mergeCell ref="E12:G12"/>
    <mergeCell ref="H12:J12"/>
    <mergeCell ref="K12:M12"/>
    <mergeCell ref="B13:D13"/>
    <mergeCell ref="E13:G13"/>
    <mergeCell ref="H13:J13"/>
    <mergeCell ref="K13:M13"/>
    <mergeCell ref="B14:D14"/>
    <mergeCell ref="E14:G14"/>
    <mergeCell ref="H14:J14"/>
    <mergeCell ref="K14:M14"/>
    <mergeCell ref="B15:D15"/>
    <mergeCell ref="E15:G15"/>
    <mergeCell ref="H15:J15"/>
    <mergeCell ref="K15:M15"/>
    <mergeCell ref="B16:D16"/>
    <mergeCell ref="E16:G16"/>
    <mergeCell ref="H16:J16"/>
    <mergeCell ref="K16:M16"/>
    <mergeCell ref="B17:D17"/>
    <mergeCell ref="E17:G17"/>
    <mergeCell ref="H17:J17"/>
    <mergeCell ref="K17:M17"/>
    <mergeCell ref="B18:D18"/>
    <mergeCell ref="E18:G18"/>
    <mergeCell ref="H18:J18"/>
    <mergeCell ref="K18:M18"/>
    <mergeCell ref="B19:D19"/>
    <mergeCell ref="E19:G19"/>
    <mergeCell ref="H19:J19"/>
    <mergeCell ref="K19:M19"/>
    <mergeCell ref="B20:D20"/>
    <mergeCell ref="E20:G20"/>
    <mergeCell ref="H20:J20"/>
    <mergeCell ref="K20:M20"/>
    <mergeCell ref="H24:J24"/>
    <mergeCell ref="K24:M24"/>
    <mergeCell ref="B21:D21"/>
    <mergeCell ref="E21:G21"/>
    <mergeCell ref="H21:J21"/>
    <mergeCell ref="K21:M21"/>
    <mergeCell ref="B22:D22"/>
    <mergeCell ref="E22:G22"/>
    <mergeCell ref="H22:J22"/>
    <mergeCell ref="K22:M22"/>
    <mergeCell ref="B25:D25"/>
    <mergeCell ref="E25:G25"/>
    <mergeCell ref="H25:J25"/>
    <mergeCell ref="K25:M25"/>
    <mergeCell ref="B23:D23"/>
    <mergeCell ref="E23:G23"/>
    <mergeCell ref="H23:J23"/>
    <mergeCell ref="K23:M23"/>
    <mergeCell ref="B24:D24"/>
    <mergeCell ref="E24:G24"/>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Evaluator 1</vt:lpstr>
      <vt:lpstr>Evaluator 2</vt:lpstr>
      <vt:lpstr>Evaluator 3</vt:lpstr>
      <vt:lpstr>Evaluator 4</vt:lpstr>
      <vt:lpstr>Evaluator 5</vt:lpstr>
      <vt:lpstr>Evaluator 6</vt:lpstr>
      <vt:lpstr>Evaluator 7</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Cabiran, Eric</cp:lastModifiedBy>
  <cp:lastPrinted>2013-06-21T21:40:12Z</cp:lastPrinted>
  <dcterms:created xsi:type="dcterms:W3CDTF">2013-06-21T21:38:22Z</dcterms:created>
  <dcterms:modified xsi:type="dcterms:W3CDTF">2024-03-28T17:38:56Z</dcterms:modified>
</cp:coreProperties>
</file>