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defaultThemeVersion="124226"/>
  <mc:AlternateContent xmlns:mc="http://schemas.openxmlformats.org/markup-compatibility/2006">
    <mc:Choice Requires="x15">
      <x15ac:absPath xmlns:x15ac="http://schemas.microsoft.com/office/spreadsheetml/2010/11/ac" url="T:\PURCHASING_New\03_Active Procurement\FY2023\Formal Solicitation\RFP783-23027 MRO (Maintenance, Repair, Operations) Supply Chain and Services (SCS) JAMIL\Evaluations\"/>
    </mc:Choice>
  </mc:AlternateContent>
  <xr:revisionPtr revIDLastSave="0" documentId="8_{AD097B11-B092-4BAE-B96C-432C8CC57C45}" xr6:coauthVersionLast="47" xr6:coauthVersionMax="47" xr10:uidLastSave="{00000000-0000-0000-0000-000000000000}"/>
  <bookViews>
    <workbookView xWindow="-108" yWindow="-108" windowWidth="23256" windowHeight="12576" activeTab="7" xr2:uid="{00000000-000D-0000-FFFF-FFFF00000000}"/>
  </bookViews>
  <sheets>
    <sheet name="1" sheetId="2" r:id="rId1"/>
    <sheet name="2" sheetId="3" r:id="rId2"/>
    <sheet name="3" sheetId="5" r:id="rId3"/>
    <sheet name="4" sheetId="9" r:id="rId4"/>
    <sheet name="5" sheetId="11" r:id="rId5"/>
    <sheet name="6" sheetId="10" r:id="rId6"/>
    <sheet name="7" sheetId="4" r:id="rId7"/>
    <sheet name="Summary" sheetId="1" r:id="rId8"/>
    <sheet name="Evaluation" sheetId="12"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1" l="1"/>
  <c r="E8" i="1"/>
  <c r="K8" i="1"/>
  <c r="L8" i="1" s="1"/>
  <c r="K9" i="1"/>
  <c r="L9" i="1"/>
  <c r="H4" i="5"/>
  <c r="H5" i="5"/>
  <c r="K6" i="1"/>
  <c r="K7" i="1"/>
  <c r="M8" i="1" l="1"/>
  <c r="M9" i="1"/>
  <c r="H5" i="10"/>
  <c r="H4" i="10"/>
  <c r="H5" i="11"/>
  <c r="I5" i="11" s="1"/>
  <c r="F8" i="1" s="1"/>
  <c r="H4" i="11"/>
  <c r="I4" i="11" s="1"/>
  <c r="F7" i="1" s="1"/>
  <c r="H5" i="9"/>
  <c r="H4" i="9"/>
  <c r="I5" i="5"/>
  <c r="D8" i="1" s="1"/>
  <c r="H5" i="3"/>
  <c r="H4" i="3"/>
  <c r="I4" i="3" s="1"/>
  <c r="C7" i="1" s="1"/>
  <c r="H5" i="2"/>
  <c r="I5" i="2" s="1"/>
  <c r="B8" i="1" s="1"/>
  <c r="H4" i="2"/>
  <c r="I4" i="2" s="1"/>
  <c r="B7" i="1" s="1"/>
  <c r="E7" i="1"/>
  <c r="I5" i="4"/>
  <c r="I4" i="4"/>
  <c r="I5" i="10"/>
  <c r="G8" i="1" s="1"/>
  <c r="I4" i="10"/>
  <c r="G7" i="1" s="1"/>
  <c r="I5" i="9"/>
  <c r="I4" i="9"/>
  <c r="I4" i="5"/>
  <c r="D7" i="1" s="1"/>
  <c r="I5" i="3"/>
  <c r="L7" i="1"/>
  <c r="M7" i="1" s="1"/>
  <c r="H8" i="1" l="1"/>
  <c r="O8" i="1" s="1"/>
  <c r="A8" i="1"/>
  <c r="A7" i="1"/>
  <c r="H7" i="1" l="1"/>
  <c r="O7" i="1" s="1"/>
  <c r="H6" i="9" l="1"/>
  <c r="I6" i="9" s="1"/>
  <c r="E9" i="1" s="1"/>
  <c r="H6" i="3"/>
  <c r="I6" i="3" s="1"/>
  <c r="C9" i="1" s="1"/>
  <c r="H6" i="10"/>
  <c r="I6" i="10" s="1"/>
  <c r="G9" i="1" s="1"/>
  <c r="H6" i="5"/>
  <c r="I6" i="5"/>
  <c r="D9" i="1" s="1"/>
  <c r="H6" i="11"/>
  <c r="I6" i="11" s="1"/>
  <c r="F9" i="1" s="1"/>
  <c r="H6" i="2"/>
  <c r="I6" i="2"/>
  <c r="B9" i="1" s="1"/>
  <c r="I6" i="4"/>
  <c r="H9" i="1" l="1"/>
  <c r="I9" i="1" l="1"/>
  <c r="I7" i="1"/>
  <c r="I8" i="1"/>
  <c r="O9" i="1"/>
  <c r="P9" i="1" l="1"/>
  <c r="P8" i="1"/>
  <c r="P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80FDF0EA-2FDC-4D8D-880B-1DA6FD65BAE7}">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 ref="A7" authorId="0" shapeId="0" xr:uid="{62DCBCDB-8CB9-45CA-BA23-EB17817BD5F6}">
      <text>
        <r>
          <rPr>
            <b/>
            <sz val="9"/>
            <color indexed="81"/>
            <rFont val="Tahoma"/>
            <family val="2"/>
          </rPr>
          <t>Nepotism Agreement</t>
        </r>
        <r>
          <rPr>
            <sz val="9"/>
            <color indexed="81"/>
            <rFont val="Tahoma"/>
            <family val="2"/>
          </rPr>
          <t xml:space="preserve">
Per the Nepotism Disclosure Requirement for Contracts Equal to $1 Million or More:
https://uh.edu/office-of-finance/purchasing/faculty-staff-resources/guidelines-procedures/procedure_nepotism-procedures-departmennt.pdf
V. PURCHASING PROCEDURES FOR NEPOTISM DISCLOSURE 
1. The Department Purchaser will provide the Nepotism Form and the Evaluation Matrix to the committee members. The Nepotism Form can be found on 
https://www.sao.texas.gov/Documents/Forms/NepotismDisclosureForm.pdf
2. All committee members are required to sign and return the Nepotism Form and the scored Evaluation Matrix to the Purchaser (Buyer assigned to the project). 
3. Purchasing will forward all signed Nepotism forms to Internal Audit as part of the project checklist. 
4. When Internal Audit approves the project checklist, the assigned Buyer will save one copy of Nepotism forms in procurement folder (UH Purchasing share-drive). 
5. Purchasing will e-mail a project notification memo to Sr. VC/VP of Administration &amp; Finance. The e-mail will indicate at the end that “all nepotism forms are attached and all reports are negative.” </t>
        </r>
      </text>
    </comment>
  </commentList>
</comments>
</file>

<file path=xl/sharedStrings.xml><?xml version="1.0" encoding="utf-8"?>
<sst xmlns="http://schemas.openxmlformats.org/spreadsheetml/2006/main" count="118" uniqueCount="49">
  <si>
    <t xml:space="preserve">RESPONDENT SUMMARY </t>
  </si>
  <si>
    <t>Total Score</t>
  </si>
  <si>
    <t>Evaluator 1</t>
  </si>
  <si>
    <t>Evaluator 2</t>
  </si>
  <si>
    <t>Evaluator 3</t>
  </si>
  <si>
    <t>Evaluator 4</t>
  </si>
  <si>
    <t>Evaluator 5</t>
  </si>
  <si>
    <t>Evaluator 6</t>
  </si>
  <si>
    <t>Criteria 1</t>
  </si>
  <si>
    <t>Criteria 2</t>
  </si>
  <si>
    <t>Criteria 3</t>
  </si>
  <si>
    <t>Criteria 4</t>
  </si>
  <si>
    <t>Criteria 5</t>
  </si>
  <si>
    <t>Total</t>
  </si>
  <si>
    <t>EVALUATION SUMMARY</t>
  </si>
  <si>
    <t>Average Tech. Score</t>
  </si>
  <si>
    <t>Technical Ranking</t>
  </si>
  <si>
    <t>Non Tech Ranking</t>
  </si>
  <si>
    <t>Non-Tech Score (cost)</t>
  </si>
  <si>
    <t>Total Ranking</t>
  </si>
  <si>
    <t>Technical</t>
  </si>
  <si>
    <t>Non Technical</t>
  </si>
  <si>
    <t>Summary</t>
  </si>
  <si>
    <t>updated 11/17</t>
  </si>
  <si>
    <t>Burgoon</t>
  </si>
  <si>
    <t>MSC</t>
  </si>
  <si>
    <t>RFP783-23027 MRO (Maintenance, Repair and Operations) Supply Chain and Services</t>
  </si>
  <si>
    <t>Tejas + Fastenal</t>
  </si>
  <si>
    <t>University of Houston Evaluation Matrix $1 Million+</t>
  </si>
  <si>
    <t>Name</t>
  </si>
  <si>
    <t>Evaluation Due Date</t>
  </si>
  <si>
    <t>9/27/2023 @ 5 PM</t>
  </si>
  <si>
    <t>Non Disclosure Agreement</t>
  </si>
  <si>
    <t>By initialing, I agree that I have read and understood the Non Disclosure Agreement.</t>
  </si>
  <si>
    <t>Nepotism Agreement</t>
  </si>
  <si>
    <t>By  initialing, I agree that I have read and understood the Nepotism Agreement and have completed the Disclosure Statement form (Part 1: General Information &amp; Part 2: Disclosures).</t>
  </si>
  <si>
    <t xml:space="preserve"> Criteria 1</t>
  </si>
  <si>
    <t xml:space="preserve"> Criteria 2</t>
  </si>
  <si>
    <t xml:space="preserve"> Criteria 3</t>
  </si>
  <si>
    <t xml:space="preserve"> Criteria 4</t>
  </si>
  <si>
    <t xml:space="preserve"> Criteria 5</t>
  </si>
  <si>
    <t>Provide Proposed Best Value solution to manage Maintenance, Repair and Operations MRO supply chain services for the University of Houston’s main campus and satellite locations. Proposal shall include Implementation plan with milestones and schedule. Include examples of transitions plans provided for like clients and references. Proposal shall include solution to integrate vendor e-commerce platform with Universities Work Order System.</t>
  </si>
  <si>
    <t>Provide demonstrated professional experience in reviewing and assessing facility management operations within higher education, government, or other public or private organization with multiple buildings and/ or sites. (Show or demonstrate by providing specific examples including the total number of facilities management review performed within the last 10 years).</t>
  </si>
  <si>
    <t>Provide demonstrated professional experience in analyzing data and then developing and implementing improvement strategies for MRO supply chain management of similar organizations. (Show by identifying institutions whereby you provided like services with a total number of professional engagements within the last 10 years. Please provide references for each implementation.)</t>
  </si>
  <si>
    <t>Points (1-5)</t>
  </si>
  <si>
    <t xml:space="preserve">Committee Members: </t>
  </si>
  <si>
    <t>Updated: 10/19</t>
  </si>
  <si>
    <t>Provide Best Value Cost Proposal to include pricing for Key UH Market Basket Items; Vendor catalog items and pricing solution for non-catalog items. Proposal shall include any fees associated with identified services, rebates, and other financial consideration.
**ONLY EVALUATOR 6 WILL EVALUATE COST**</t>
  </si>
  <si>
    <r>
      <t xml:space="preserve">Respondent’s Past HUB/MBE/WBE Goal Attainment and Quality of Procedures for the UH System HUB Goal Attainment on this Project
See description in next section.
</t>
    </r>
    <r>
      <rPr>
        <b/>
        <sz val="8"/>
        <color rgb="FFFF0000"/>
        <rFont val="Arial"/>
        <family val="2"/>
      </rPr>
      <t>**ONLY EVALUATOR 7 WILL EVALUATE COST**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</si>
</sst>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F800]dddd\,\ mmmm\ dd\,\ yyyy"/>
  </numFmts>
  <fonts count="6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9"/>
      <color rgb="FFFF0000"/>
      <name val="Arial"/>
      <family val="2"/>
    </font>
    <font>
      <sz val="9"/>
      <color theme="1"/>
      <name val="Arial"/>
      <family val="2"/>
    </font>
    <font>
      <b/>
      <sz val="9"/>
      <color rgb="FFFF0000"/>
      <name val="Arial"/>
      <family val="2"/>
    </font>
    <font>
      <b/>
      <sz val="11"/>
      <name val="Arial"/>
      <family val="2"/>
    </font>
    <font>
      <sz val="11"/>
      <name val="Arial"/>
      <family val="2"/>
    </font>
    <font>
      <sz val="8"/>
      <name val="Arial"/>
      <family val="2"/>
    </font>
    <font>
      <b/>
      <sz val="10"/>
      <name val="Arial"/>
      <family val="2"/>
    </font>
    <font>
      <sz val="10"/>
      <color rgb="FFFF0000"/>
      <name val="Arial"/>
      <family val="2"/>
    </font>
    <font>
      <sz val="10"/>
      <color theme="1"/>
      <name val="Arial"/>
      <family val="2"/>
    </font>
    <font>
      <b/>
      <sz val="10"/>
      <color theme="1"/>
      <name val="Arial"/>
      <family val="2"/>
    </font>
    <font>
      <u/>
      <sz val="11"/>
      <color theme="10"/>
      <name val="Calibri"/>
      <family val="2"/>
      <scheme val="minor"/>
    </font>
    <font>
      <b/>
      <u/>
      <sz val="11"/>
      <color theme="10"/>
      <name val="Calibri"/>
      <family val="2"/>
      <scheme val="minor"/>
    </font>
    <font>
      <sz val="9"/>
      <name val="Arial"/>
      <family val="2"/>
    </font>
    <font>
      <b/>
      <sz val="8"/>
      <color rgb="FFFF0000"/>
      <name val="Arial"/>
      <family val="2"/>
    </font>
    <font>
      <sz val="8"/>
      <color rgb="FFFF0000"/>
      <name val="Arial"/>
      <family val="2"/>
    </font>
    <font>
      <b/>
      <sz val="8"/>
      <name val="Arial"/>
      <family val="2"/>
    </font>
    <font>
      <b/>
      <sz val="10"/>
      <color rgb="FFFF0000"/>
      <name val="Arial"/>
      <family val="2"/>
    </font>
    <font>
      <b/>
      <sz val="10"/>
      <color rgb="FF000000"/>
      <name val="Arial"/>
      <family val="2"/>
    </font>
    <font>
      <b/>
      <sz val="10"/>
      <color indexed="81"/>
      <name val="Tahoma"/>
      <family val="2"/>
    </font>
    <font>
      <sz val="9"/>
      <color indexed="81"/>
      <name val="Tahoma"/>
      <family val="2"/>
    </font>
    <font>
      <b/>
      <sz val="9"/>
      <color indexed="81"/>
      <name val="Tahoma"/>
      <family val="2"/>
    </font>
  </fonts>
  <fills count="29">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34998626667073579"/>
        <bgColor indexed="64"/>
      </patternFill>
    </fill>
  </fills>
  <borders count="26">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s>
  <cellStyleXfs count="122">
    <xf numFmtId="0" fontId="0" fillId="0" borderId="0"/>
    <xf numFmtId="44" fontId="20" fillId="0" borderId="0" applyFont="0" applyFill="0" applyBorder="0" applyAlignment="0" applyProtection="0"/>
    <xf numFmtId="0" fontId="20" fillId="0" borderId="0"/>
    <xf numFmtId="0" fontId="17" fillId="0" borderId="0"/>
    <xf numFmtId="0" fontId="17" fillId="0" borderId="0"/>
    <xf numFmtId="0" fontId="20" fillId="2" borderId="1" applyNumberFormat="0" applyFont="0" applyAlignment="0" applyProtection="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6" borderId="0" applyNumberFormat="0" applyBorder="0" applyAlignment="0" applyProtection="0"/>
    <xf numFmtId="0" fontId="22" fillId="9" borderId="0" applyNumberFormat="0" applyBorder="0" applyAlignment="0" applyProtection="0"/>
    <xf numFmtId="0" fontId="22" fillId="12" borderId="0" applyNumberFormat="0" applyBorder="0" applyAlignment="0" applyProtection="0"/>
    <xf numFmtId="0" fontId="23" fillId="13"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20" borderId="0" applyNumberFormat="0" applyBorder="0" applyAlignment="0" applyProtection="0"/>
    <xf numFmtId="0" fontId="24" fillId="4" borderId="0" applyNumberFormat="0" applyBorder="0" applyAlignment="0" applyProtection="0"/>
    <xf numFmtId="0" fontId="25" fillId="21" borderId="2" applyNumberFormat="0" applyAlignment="0" applyProtection="0"/>
    <xf numFmtId="0" fontId="26" fillId="22" borderId="3" applyNumberFormat="0" applyAlignment="0" applyProtection="0"/>
    <xf numFmtId="0" fontId="27" fillId="0" borderId="0" applyNumberFormat="0" applyFill="0" applyBorder="0" applyAlignment="0" applyProtection="0"/>
    <xf numFmtId="0" fontId="28" fillId="5" borderId="0" applyNumberFormat="0" applyBorder="0" applyAlignment="0" applyProtection="0"/>
    <xf numFmtId="0" fontId="29" fillId="0" borderId="4" applyNumberFormat="0" applyFill="0" applyAlignment="0" applyProtection="0"/>
    <xf numFmtId="0" fontId="30" fillId="0" borderId="5" applyNumberFormat="0" applyFill="0" applyAlignment="0" applyProtection="0"/>
    <xf numFmtId="0" fontId="31" fillId="0" borderId="6" applyNumberFormat="0" applyFill="0" applyAlignment="0" applyProtection="0"/>
    <xf numFmtId="0" fontId="31" fillId="0" borderId="0" applyNumberFormat="0" applyFill="0" applyBorder="0" applyAlignment="0" applyProtection="0"/>
    <xf numFmtId="0" fontId="32" fillId="8" borderId="2" applyNumberFormat="0" applyAlignment="0" applyProtection="0"/>
    <xf numFmtId="0" fontId="33" fillId="0" borderId="7" applyNumberFormat="0" applyFill="0" applyAlignment="0" applyProtection="0"/>
    <xf numFmtId="0" fontId="34" fillId="23" borderId="0" applyNumberFormat="0" applyBorder="0" applyAlignment="0" applyProtection="0"/>
    <xf numFmtId="0" fontId="21" fillId="2" borderId="1" applyNumberFormat="0" applyFont="0" applyAlignment="0" applyProtection="0"/>
    <xf numFmtId="0" fontId="35" fillId="21" borderId="8" applyNumberFormat="0" applyAlignment="0" applyProtection="0"/>
    <xf numFmtId="0" fontId="36" fillId="0" borderId="0" applyNumberFormat="0" applyFill="0" applyBorder="0" applyAlignment="0" applyProtection="0"/>
    <xf numFmtId="0" fontId="37" fillId="0" borderId="9" applyNumberFormat="0" applyFill="0" applyAlignment="0" applyProtection="0"/>
    <xf numFmtId="0" fontId="38" fillId="0" borderId="0" applyNumberFormat="0" applyFill="0" applyBorder="0" applyAlignment="0" applyProtection="0"/>
    <xf numFmtId="0" fontId="16" fillId="0" borderId="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6" borderId="0" applyNumberFormat="0" applyBorder="0" applyAlignment="0" applyProtection="0"/>
    <xf numFmtId="0" fontId="22" fillId="9" borderId="0" applyNumberFormat="0" applyBorder="0" applyAlignment="0" applyProtection="0"/>
    <xf numFmtId="0" fontId="22" fillId="12" borderId="0" applyNumberFormat="0" applyBorder="0" applyAlignment="0" applyProtection="0"/>
    <xf numFmtId="0" fontId="23" fillId="13"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20" borderId="0" applyNumberFormat="0" applyBorder="0" applyAlignment="0" applyProtection="0"/>
    <xf numFmtId="0" fontId="24" fillId="4" borderId="0" applyNumberFormat="0" applyBorder="0" applyAlignment="0" applyProtection="0"/>
    <xf numFmtId="0" fontId="25" fillId="21" borderId="2" applyNumberFormat="0" applyAlignment="0" applyProtection="0"/>
    <xf numFmtId="0" fontId="26" fillId="22" borderId="3" applyNumberFormat="0" applyAlignment="0" applyProtection="0"/>
    <xf numFmtId="0" fontId="27" fillId="0" borderId="0" applyNumberFormat="0" applyFill="0" applyBorder="0" applyAlignment="0" applyProtection="0"/>
    <xf numFmtId="0" fontId="28" fillId="5" borderId="0" applyNumberFormat="0" applyBorder="0" applyAlignment="0" applyProtection="0"/>
    <xf numFmtId="0" fontId="29" fillId="0" borderId="4" applyNumberFormat="0" applyFill="0" applyAlignment="0" applyProtection="0"/>
    <xf numFmtId="0" fontId="30" fillId="0" borderId="5" applyNumberFormat="0" applyFill="0" applyAlignment="0" applyProtection="0"/>
    <xf numFmtId="0" fontId="31" fillId="0" borderId="6" applyNumberFormat="0" applyFill="0" applyAlignment="0" applyProtection="0"/>
    <xf numFmtId="0" fontId="31" fillId="0" borderId="0" applyNumberFormat="0" applyFill="0" applyBorder="0" applyAlignment="0" applyProtection="0"/>
    <xf numFmtId="0" fontId="32" fillId="8" borderId="2" applyNumberFormat="0" applyAlignment="0" applyProtection="0"/>
    <xf numFmtId="0" fontId="33" fillId="0" borderId="7" applyNumberFormat="0" applyFill="0" applyAlignment="0" applyProtection="0"/>
    <xf numFmtId="0" fontId="34" fillId="23" borderId="0" applyNumberFormat="0" applyBorder="0" applyAlignment="0" applyProtection="0"/>
    <xf numFmtId="0" fontId="35" fillId="21" borderId="8" applyNumberFormat="0" applyAlignment="0" applyProtection="0"/>
    <xf numFmtId="0" fontId="36" fillId="0" borderId="0" applyNumberFormat="0" applyFill="0" applyBorder="0" applyAlignment="0" applyProtection="0"/>
    <xf numFmtId="0" fontId="37" fillId="0" borderId="9" applyNumberFormat="0" applyFill="0" applyAlignment="0" applyProtection="0"/>
    <xf numFmtId="0" fontId="38" fillId="0" borderId="0" applyNumberFormat="0" applyFill="0" applyBorder="0" applyAlignment="0" applyProtection="0"/>
    <xf numFmtId="0" fontId="20" fillId="0" borderId="0"/>
    <xf numFmtId="0" fontId="20" fillId="2" borderId="1" applyNumberFormat="0" applyFont="0" applyAlignment="0" applyProtection="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20" fillId="0" borderId="0"/>
    <xf numFmtId="0" fontId="20" fillId="2" borderId="1" applyNumberFormat="0" applyFont="0" applyAlignment="0" applyProtection="0"/>
    <xf numFmtId="0" fontId="8" fillId="0" borderId="0"/>
    <xf numFmtId="9" fontId="8"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1" fillId="0" borderId="0"/>
    <xf numFmtId="0" fontId="51" fillId="0" borderId="0" applyNumberFormat="0" applyFill="0" applyBorder="0" applyAlignment="0" applyProtection="0"/>
  </cellStyleXfs>
  <cellXfs count="91">
    <xf numFmtId="0" fontId="0" fillId="0" borderId="0" xfId="0"/>
    <xf numFmtId="0" fontId="18" fillId="0" borderId="0" xfId="0" applyFont="1"/>
    <xf numFmtId="0" fontId="20" fillId="0" borderId="0" xfId="0" applyFont="1"/>
    <xf numFmtId="0" fontId="18" fillId="0" borderId="0" xfId="0" applyFont="1" applyAlignment="1">
      <alignment horizontal="left"/>
    </xf>
    <xf numFmtId="0" fontId="41" fillId="0" borderId="10" xfId="47" applyFont="1" applyBorder="1" applyAlignment="1">
      <alignment horizontal="right"/>
    </xf>
    <xf numFmtId="0" fontId="42" fillId="0" borderId="10" xfId="47" applyFont="1" applyBorder="1" applyAlignment="1">
      <alignment horizontal="right"/>
    </xf>
    <xf numFmtId="0" fontId="43" fillId="0" borderId="10" xfId="47" applyFont="1" applyBorder="1" applyAlignment="1">
      <alignment horizontal="right"/>
    </xf>
    <xf numFmtId="0" fontId="44" fillId="0" borderId="0" xfId="0" applyFont="1" applyAlignment="1">
      <alignment horizontal="left"/>
    </xf>
    <xf numFmtId="0" fontId="44" fillId="25" borderId="0" xfId="0" applyFont="1" applyFill="1"/>
    <xf numFmtId="0" fontId="45" fillId="25" borderId="0" xfId="0" applyFont="1" applyFill="1"/>
    <xf numFmtId="0" fontId="18" fillId="25" borderId="0" xfId="0" applyFont="1" applyFill="1"/>
    <xf numFmtId="0" fontId="19" fillId="25" borderId="0" xfId="0" applyFont="1" applyFill="1"/>
    <xf numFmtId="0" fontId="18" fillId="25" borderId="0" xfId="0" applyFont="1" applyFill="1" applyAlignment="1">
      <alignment horizontal="left" vertical="center"/>
    </xf>
    <xf numFmtId="0" fontId="18" fillId="25" borderId="0" xfId="0" applyFont="1" applyFill="1" applyAlignment="1">
      <alignment horizontal="right" textRotation="90" wrapText="1"/>
    </xf>
    <xf numFmtId="0" fontId="39" fillId="25" borderId="0" xfId="0" applyFont="1" applyFill="1" applyAlignment="1">
      <alignment horizontal="right" textRotation="90" wrapText="1"/>
    </xf>
    <xf numFmtId="0" fontId="18" fillId="25" borderId="0" xfId="0" applyFont="1" applyFill="1" applyAlignment="1">
      <alignment horizontal="center" vertical="center"/>
    </xf>
    <xf numFmtId="4" fontId="19" fillId="25" borderId="11" xfId="0" applyNumberFormat="1" applyFont="1" applyFill="1" applyBorder="1" applyAlignment="1">
      <alignment horizontal="right"/>
    </xf>
    <xf numFmtId="0" fontId="19" fillId="25" borderId="11" xfId="0" applyFont="1" applyFill="1" applyBorder="1" applyAlignment="1">
      <alignment horizontal="right"/>
    </xf>
    <xf numFmtId="4" fontId="19" fillId="25" borderId="11" xfId="0" applyNumberFormat="1" applyFont="1" applyFill="1" applyBorder="1"/>
    <xf numFmtId="0" fontId="19" fillId="25" borderId="11" xfId="0" applyFont="1" applyFill="1" applyBorder="1" applyAlignment="1">
      <alignment horizontal="left"/>
    </xf>
    <xf numFmtId="0" fontId="19" fillId="25" borderId="12" xfId="0" applyFont="1" applyFill="1" applyBorder="1" applyAlignment="1">
      <alignment horizontal="left"/>
    </xf>
    <xf numFmtId="0" fontId="46" fillId="25" borderId="0" xfId="0" applyFont="1" applyFill="1"/>
    <xf numFmtId="0" fontId="39" fillId="24" borderId="14" xfId="0" applyFont="1" applyFill="1" applyBorder="1" applyAlignment="1">
      <alignment horizontal="right" textRotation="90"/>
    </xf>
    <xf numFmtId="0" fontId="40" fillId="24" borderId="13" xfId="0" applyFont="1" applyFill="1" applyBorder="1" applyAlignment="1">
      <alignment horizontal="right"/>
    </xf>
    <xf numFmtId="0" fontId="20" fillId="0" borderId="0" xfId="98"/>
    <xf numFmtId="0" fontId="48" fillId="0" borderId="0" xfId="98" applyFont="1"/>
    <xf numFmtId="0" fontId="19" fillId="26" borderId="0" xfId="0" applyFont="1" applyFill="1"/>
    <xf numFmtId="4" fontId="19" fillId="26" borderId="11" xfId="0" applyNumberFormat="1" applyFont="1" applyFill="1" applyBorder="1"/>
    <xf numFmtId="0" fontId="40" fillId="26" borderId="13" xfId="0" applyFont="1" applyFill="1" applyBorder="1" applyAlignment="1">
      <alignment horizontal="right"/>
    </xf>
    <xf numFmtId="0" fontId="19" fillId="26" borderId="12" xfId="0" applyFont="1" applyFill="1" applyBorder="1" applyAlignment="1">
      <alignment horizontal="left"/>
    </xf>
    <xf numFmtId="0" fontId="19" fillId="26" borderId="11" xfId="0" applyFont="1" applyFill="1" applyBorder="1" applyAlignment="1">
      <alignment horizontal="right"/>
    </xf>
    <xf numFmtId="4" fontId="19" fillId="26" borderId="11" xfId="0" applyNumberFormat="1" applyFont="1" applyFill="1" applyBorder="1" applyAlignment="1">
      <alignment horizontal="right"/>
    </xf>
    <xf numFmtId="0" fontId="42" fillId="0" borderId="10" xfId="47" applyFont="1" applyBorder="1" applyAlignment="1">
      <alignment horizontal="left"/>
    </xf>
    <xf numFmtId="0" fontId="47" fillId="0" borderId="0" xfId="98" applyFont="1" applyAlignment="1">
      <alignment horizontal="left"/>
    </xf>
    <xf numFmtId="0" fontId="44" fillId="25" borderId="0" xfId="0" applyFont="1" applyFill="1" applyAlignment="1">
      <alignment horizontal="right"/>
    </xf>
    <xf numFmtId="0" fontId="44" fillId="0" borderId="0" xfId="0" applyFont="1" applyAlignment="1">
      <alignment horizontal="left"/>
    </xf>
    <xf numFmtId="0" fontId="18" fillId="25" borderId="0" xfId="98" applyFont="1" applyFill="1" applyAlignment="1">
      <alignment horizontal="left" wrapText="1"/>
    </xf>
    <xf numFmtId="0" fontId="18" fillId="25" borderId="0" xfId="98" applyFont="1" applyFill="1" applyAlignment="1">
      <alignment wrapText="1"/>
    </xf>
    <xf numFmtId="0" fontId="20" fillId="25" borderId="0" xfId="98" applyFill="1"/>
    <xf numFmtId="0" fontId="18" fillId="25" borderId="0" xfId="98" applyFont="1" applyFill="1" applyAlignment="1">
      <alignment horizontal="left"/>
    </xf>
    <xf numFmtId="0" fontId="19" fillId="25" borderId="0" xfId="98" applyFont="1" applyFill="1"/>
    <xf numFmtId="0" fontId="50" fillId="25" borderId="0" xfId="120" applyFont="1" applyFill="1" applyAlignment="1">
      <alignment horizontal="left"/>
    </xf>
    <xf numFmtId="0" fontId="20" fillId="26" borderId="0" xfId="120" applyFont="1" applyFill="1" applyAlignment="1">
      <alignment horizontal="center"/>
    </xf>
    <xf numFmtId="164" fontId="49" fillId="25" borderId="0" xfId="120" applyNumberFormat="1" applyFont="1" applyFill="1" applyAlignment="1">
      <alignment horizontal="center"/>
    </xf>
    <xf numFmtId="0" fontId="49" fillId="25" borderId="0" xfId="120" applyFont="1" applyFill="1"/>
    <xf numFmtId="0" fontId="52" fillId="25" borderId="0" xfId="121" applyFont="1" applyFill="1" applyAlignment="1">
      <alignment horizontal="left" wrapText="1"/>
    </xf>
    <xf numFmtId="0" fontId="52" fillId="25" borderId="0" xfId="121" applyFont="1" applyFill="1" applyAlignment="1">
      <alignment wrapText="1"/>
    </xf>
    <xf numFmtId="0" fontId="20" fillId="26" borderId="15" xfId="98" applyFill="1" applyBorder="1" applyAlignment="1">
      <alignment horizontal="center" wrapText="1"/>
    </xf>
    <xf numFmtId="0" fontId="53" fillId="25" borderId="0" xfId="98" applyFont="1" applyFill="1" applyAlignment="1">
      <alignment horizontal="left" wrapText="1"/>
    </xf>
    <xf numFmtId="0" fontId="52" fillId="25" borderId="0" xfId="121" applyFont="1" applyFill="1" applyAlignment="1">
      <alignment horizontal="left"/>
    </xf>
    <xf numFmtId="0" fontId="52" fillId="25" borderId="0" xfId="121" applyFont="1" applyFill="1" applyAlignment="1"/>
    <xf numFmtId="0" fontId="52" fillId="25" borderId="0" xfId="121" applyFont="1" applyFill="1" applyAlignment="1">
      <alignment horizontal="left"/>
    </xf>
    <xf numFmtId="0" fontId="20" fillId="25" borderId="0" xfId="98" applyFill="1" applyAlignment="1">
      <alignment horizontal="center"/>
    </xf>
    <xf numFmtId="0" fontId="47" fillId="27" borderId="16" xfId="98" applyFont="1" applyFill="1" applyBorder="1" applyAlignment="1">
      <alignment horizontal="left"/>
    </xf>
    <xf numFmtId="0" fontId="47" fillId="27" borderId="17" xfId="98" applyFont="1" applyFill="1" applyBorder="1" applyAlignment="1">
      <alignment horizontal="left"/>
    </xf>
    <xf numFmtId="0" fontId="47" fillId="27" borderId="18" xfId="98" applyFont="1" applyFill="1" applyBorder="1" applyAlignment="1">
      <alignment horizontal="left"/>
    </xf>
    <xf numFmtId="0" fontId="54" fillId="25" borderId="16" xfId="98" applyFont="1" applyFill="1" applyBorder="1" applyAlignment="1">
      <alignment horizontal="left" vertical="top" wrapText="1"/>
    </xf>
    <xf numFmtId="0" fontId="46" fillId="25" borderId="17" xfId="98" applyFont="1" applyFill="1" applyBorder="1" applyAlignment="1">
      <alignment horizontal="left" vertical="top" wrapText="1"/>
    </xf>
    <xf numFmtId="0" fontId="46" fillId="25" borderId="18" xfId="98" applyFont="1" applyFill="1" applyBorder="1" applyAlignment="1">
      <alignment horizontal="left" vertical="top" wrapText="1"/>
    </xf>
    <xf numFmtId="0" fontId="46" fillId="25" borderId="16" xfId="98" applyFont="1" applyFill="1" applyBorder="1" applyAlignment="1">
      <alignment horizontal="left" vertical="top" wrapText="1"/>
    </xf>
    <xf numFmtId="0" fontId="55" fillId="25" borderId="16" xfId="98" applyFont="1" applyFill="1" applyBorder="1" applyAlignment="1">
      <alignment horizontal="left" vertical="top" wrapText="1"/>
    </xf>
    <xf numFmtId="0" fontId="55" fillId="25" borderId="17" xfId="98" applyFont="1" applyFill="1" applyBorder="1" applyAlignment="1">
      <alignment horizontal="left" vertical="top" wrapText="1"/>
    </xf>
    <xf numFmtId="0" fontId="55" fillId="25" borderId="18" xfId="98" applyFont="1" applyFill="1" applyBorder="1" applyAlignment="1">
      <alignment horizontal="left" vertical="top" wrapText="1"/>
    </xf>
    <xf numFmtId="0" fontId="56" fillId="25" borderId="0" xfId="98" applyFont="1" applyFill="1" applyAlignment="1">
      <alignment wrapText="1"/>
    </xf>
    <xf numFmtId="0" fontId="56" fillId="24" borderId="19" xfId="98" applyFont="1" applyFill="1" applyBorder="1" applyAlignment="1">
      <alignment horizontal="center" wrapText="1"/>
    </xf>
    <xf numFmtId="0" fontId="56" fillId="24" borderId="20" xfId="98" applyFont="1" applyFill="1" applyBorder="1" applyAlignment="1">
      <alignment horizontal="center" wrapText="1"/>
    </xf>
    <xf numFmtId="0" fontId="56" fillId="24" borderId="21" xfId="98" applyFont="1" applyFill="1" applyBorder="1" applyAlignment="1">
      <alignment horizontal="center" wrapText="1"/>
    </xf>
    <xf numFmtId="0" fontId="56" fillId="25" borderId="0" xfId="98" applyFont="1" applyFill="1" applyAlignment="1">
      <alignment horizontal="center" wrapText="1"/>
    </xf>
    <xf numFmtId="0" fontId="53" fillId="25" borderId="11" xfId="98" applyFont="1" applyFill="1" applyBorder="1" applyAlignment="1">
      <alignment wrapText="1"/>
    </xf>
    <xf numFmtId="0" fontId="20" fillId="27" borderId="13" xfId="98" applyFill="1" applyBorder="1" applyAlignment="1">
      <alignment horizontal="center"/>
    </xf>
    <xf numFmtId="0" fontId="20" fillId="27" borderId="11" xfId="98" applyFill="1" applyBorder="1" applyAlignment="1">
      <alignment horizontal="center"/>
    </xf>
    <xf numFmtId="0" fontId="20" fillId="27" borderId="22" xfId="98" applyFill="1" applyBorder="1" applyAlignment="1">
      <alignment horizontal="center"/>
    </xf>
    <xf numFmtId="0" fontId="20" fillId="26" borderId="13" xfId="98" applyFill="1" applyBorder="1" applyAlignment="1">
      <alignment horizontal="center"/>
    </xf>
    <xf numFmtId="0" fontId="20" fillId="26" borderId="11" xfId="98" applyFill="1" applyBorder="1" applyAlignment="1">
      <alignment horizontal="center"/>
    </xf>
    <xf numFmtId="0" fontId="20" fillId="26" borderId="22" xfId="98" applyFill="1" applyBorder="1" applyAlignment="1">
      <alignment horizontal="center"/>
    </xf>
    <xf numFmtId="0" fontId="53" fillId="25" borderId="12" xfId="98" applyFont="1" applyFill="1" applyBorder="1" applyAlignment="1">
      <alignment wrapText="1"/>
    </xf>
    <xf numFmtId="0" fontId="20" fillId="27" borderId="23" xfId="98" applyFill="1" applyBorder="1" applyAlignment="1">
      <alignment horizontal="center"/>
    </xf>
    <xf numFmtId="0" fontId="20" fillId="27" borderId="12" xfId="98" applyFill="1" applyBorder="1" applyAlignment="1">
      <alignment horizontal="center"/>
    </xf>
    <xf numFmtId="0" fontId="20" fillId="27" borderId="24" xfId="98" applyFill="1" applyBorder="1" applyAlignment="1">
      <alignment horizontal="center"/>
    </xf>
    <xf numFmtId="0" fontId="20" fillId="26" borderId="23" xfId="98" applyFill="1" applyBorder="1" applyAlignment="1">
      <alignment horizontal="center"/>
    </xf>
    <xf numFmtId="0" fontId="20" fillId="26" borderId="12" xfId="98" applyFill="1" applyBorder="1" applyAlignment="1">
      <alignment horizontal="center"/>
    </xf>
    <xf numFmtId="0" fontId="20" fillId="26" borderId="24" xfId="98" applyFill="1" applyBorder="1" applyAlignment="1">
      <alignment horizontal="center"/>
    </xf>
    <xf numFmtId="0" fontId="20" fillId="28" borderId="0" xfId="98" applyFill="1"/>
    <xf numFmtId="0" fontId="20" fillId="28" borderId="25" xfId="98" applyFill="1" applyBorder="1"/>
    <xf numFmtId="0" fontId="20" fillId="25" borderId="10" xfId="98" applyFill="1" applyBorder="1"/>
    <xf numFmtId="0" fontId="57" fillId="25" borderId="0" xfId="98" applyFont="1" applyFill="1"/>
    <xf numFmtId="0" fontId="20" fillId="25" borderId="0" xfId="98" applyFill="1" applyAlignment="1">
      <alignment wrapText="1"/>
    </xf>
    <xf numFmtId="0" fontId="58" fillId="0" borderId="0" xfId="120" applyFont="1" applyAlignment="1">
      <alignment horizontal="left"/>
    </xf>
    <xf numFmtId="0" fontId="53" fillId="25" borderId="0" xfId="98" applyFont="1" applyFill="1"/>
    <xf numFmtId="0" fontId="51" fillId="25" borderId="0" xfId="121" applyFill="1"/>
    <xf numFmtId="0" fontId="46" fillId="25" borderId="0" xfId="98" applyFont="1" applyFill="1"/>
  </cellXfs>
  <cellStyles count="122">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3" xfId="31" xr:uid="{00000000-0005-0000-0000-000033000000}"/>
    <cellStyle name="Check Cell 2" xfId="74" xr:uid="{00000000-0005-0000-0000-000034000000}"/>
    <cellStyle name="Check Cell 3" xfId="32" xr:uid="{00000000-0005-0000-0000-000035000000}"/>
    <cellStyle name="Currency 2" xfId="1" xr:uid="{00000000-0005-0000-0000-000036000000}"/>
    <cellStyle name="Explanatory Text 2" xfId="75" xr:uid="{00000000-0005-0000-0000-000037000000}"/>
    <cellStyle name="Explanatory Text 3" xfId="33" xr:uid="{00000000-0005-0000-0000-000038000000}"/>
    <cellStyle name="Good 2" xfId="76" xr:uid="{00000000-0005-0000-0000-000039000000}"/>
    <cellStyle name="Good 3" xfId="34" xr:uid="{00000000-0005-0000-0000-00003A000000}"/>
    <cellStyle name="Heading 1 2" xfId="77" xr:uid="{00000000-0005-0000-0000-00003B000000}"/>
    <cellStyle name="Heading 1 3" xfId="35" xr:uid="{00000000-0005-0000-0000-00003C000000}"/>
    <cellStyle name="Heading 2 2" xfId="78" xr:uid="{00000000-0005-0000-0000-00003D000000}"/>
    <cellStyle name="Heading 2 3" xfId="36" xr:uid="{00000000-0005-0000-0000-00003E000000}"/>
    <cellStyle name="Heading 3 2" xfId="79" xr:uid="{00000000-0005-0000-0000-00003F000000}"/>
    <cellStyle name="Heading 3 3" xfId="37" xr:uid="{00000000-0005-0000-0000-000040000000}"/>
    <cellStyle name="Heading 4 2" xfId="80" xr:uid="{00000000-0005-0000-0000-000041000000}"/>
    <cellStyle name="Heading 4 3" xfId="38" xr:uid="{00000000-0005-0000-0000-000042000000}"/>
    <cellStyle name="Hyperlink 2" xfId="121" xr:uid="{588266AD-AAA4-4E53-8F54-A3132C9801AD}"/>
    <cellStyle name="Input 2" xfId="81" xr:uid="{00000000-0005-0000-0000-000043000000}"/>
    <cellStyle name="Input 3" xfId="39" xr:uid="{00000000-0005-0000-0000-000044000000}"/>
    <cellStyle name="Linked Cell 2" xfId="82" xr:uid="{00000000-0005-0000-0000-000045000000}"/>
    <cellStyle name="Linked Cell 3" xfId="40" xr:uid="{00000000-0005-0000-0000-000046000000}"/>
    <cellStyle name="Neutral 2" xfId="83" xr:uid="{00000000-0005-0000-0000-000047000000}"/>
    <cellStyle name="Neutral 3" xfId="41" xr:uid="{00000000-0005-0000-0000-000048000000}"/>
    <cellStyle name="Normal" xfId="0" builtinId="0"/>
    <cellStyle name="Normal 10" xfId="111" xr:uid="{B1F8BD9E-314A-4964-BC4E-DD59A574DE36}"/>
    <cellStyle name="Normal 11" xfId="114" xr:uid="{C2275342-0933-4235-9BE7-28ABADC43EB4}"/>
    <cellStyle name="Normal 12" xfId="117" xr:uid="{E411F44B-AEA1-4011-83ED-42AC17D0A565}"/>
    <cellStyle name="Normal 13" xfId="120" xr:uid="{3642B1F0-2D36-4FC2-8474-6C2E818F6BA1}"/>
    <cellStyle name="Normal 2" xfId="2" xr:uid="{00000000-0005-0000-0000-00004A000000}"/>
    <cellStyle name="Normal 3" xfId="3" xr:uid="{00000000-0005-0000-0000-00004B000000}"/>
    <cellStyle name="Normal 3 2" xfId="88" xr:uid="{00000000-0005-0000-0000-00004C000000}"/>
    <cellStyle name="Normal 4" xfId="4" xr:uid="{00000000-0005-0000-0000-00004D000000}"/>
    <cellStyle name="Normal 4 10" xfId="100" xr:uid="{A4D6FEF2-123B-48BC-84EA-58A4A8836861}"/>
    <cellStyle name="Normal 4 11" xfId="103" xr:uid="{CC5B8668-52B1-49E3-94E4-6A05B5A6BE70}"/>
    <cellStyle name="Normal 4 12" xfId="106" xr:uid="{A4EF7833-68A6-4B24-B759-152867A20467}"/>
    <cellStyle name="Normal 4 13" xfId="109" xr:uid="{3DA3C757-B7E5-462B-A751-37228D5B30C6}"/>
    <cellStyle name="Normal 4 14" xfId="112" xr:uid="{74A70FBD-C0B9-4378-BF94-B936BFD211B9}"/>
    <cellStyle name="Normal 4 15" xfId="115" xr:uid="{FDF9C063-5ADC-40F1-8337-2DF2E934DE2E}"/>
    <cellStyle name="Normal 4 16" xfId="118" xr:uid="{FFD35A16-A372-456E-B3A8-3859DE7E229B}"/>
    <cellStyle name="Normal 4 2" xfId="47" xr:uid="{00000000-0005-0000-0000-00004E000000}"/>
    <cellStyle name="Normal 4 3" xfId="90" xr:uid="{00000000-0005-0000-0000-00004F000000}"/>
    <cellStyle name="Normal 4 4" xfId="91" xr:uid="{00000000-0005-0000-0000-000050000000}"/>
    <cellStyle name="Normal 4 5" xfId="92" xr:uid="{00000000-0005-0000-0000-000051000000}"/>
    <cellStyle name="Normal 4 6" xfId="93" xr:uid="{00000000-0005-0000-0000-000052000000}"/>
    <cellStyle name="Normal 4 7" xfId="94" xr:uid="{00000000-0005-0000-0000-000053000000}"/>
    <cellStyle name="Normal 4 8" xfId="95" xr:uid="{00000000-0005-0000-0000-000054000000}"/>
    <cellStyle name="Normal 4 9" xfId="96" xr:uid="{00000000-0005-0000-0000-000055000000}"/>
    <cellStyle name="Normal 5" xfId="98" xr:uid="{B07A30E1-216B-4D7F-83DB-959D9107333F}"/>
    <cellStyle name="Normal 6" xfId="97" xr:uid="{0D974696-E09B-4C79-9940-43F68E660971}"/>
    <cellStyle name="Normal 7" xfId="102" xr:uid="{0405E8B2-C3E6-4433-822A-5EC566C99DFE}"/>
    <cellStyle name="Normal 8" xfId="105" xr:uid="{8405301A-05A4-4325-AA34-108A49FFE035}"/>
    <cellStyle name="Normal 9" xfId="108" xr:uid="{080C6F06-C1CA-4443-BB68-F39A9066A3B3}"/>
    <cellStyle name="Note 2" xfId="5" xr:uid="{00000000-0005-0000-0000-000056000000}"/>
    <cellStyle name="Note 3" xfId="89" xr:uid="{00000000-0005-0000-0000-000057000000}"/>
    <cellStyle name="Note 4" xfId="42" xr:uid="{00000000-0005-0000-0000-000058000000}"/>
    <cellStyle name="Note 4 2" xfId="99" xr:uid="{3423F12C-01A3-4C35-9AC1-6AF31ACF001D}"/>
    <cellStyle name="Output 2" xfId="84" xr:uid="{00000000-0005-0000-0000-000059000000}"/>
    <cellStyle name="Output 3" xfId="43" xr:uid="{00000000-0005-0000-0000-00005A000000}"/>
    <cellStyle name="Percent 2" xfId="101" xr:uid="{57B96AC3-1003-487C-9FED-FC548AC0F9C2}"/>
    <cellStyle name="Percent 3" xfId="104" xr:uid="{999A0764-EC85-4C68-89BE-0FF7879BAC0B}"/>
    <cellStyle name="Percent 4" xfId="107" xr:uid="{5EA58F57-6E09-4253-BCB3-8E5C4A5FF6B8}"/>
    <cellStyle name="Percent 5" xfId="110" xr:uid="{CAF44C10-B8F5-4A57-B2ED-CF58B72E015B}"/>
    <cellStyle name="Percent 6" xfId="113" xr:uid="{D66B27ED-0F5E-44FD-B2D2-C5C598101D38}"/>
    <cellStyle name="Percent 7" xfId="116" xr:uid="{5AE8F697-73F8-4B74-9823-EE0613A7B3E6}"/>
    <cellStyle name="Percent 8" xfId="119" xr:uid="{32580F39-549C-4B07-B490-F2D3DD2B16F6}"/>
    <cellStyle name="Title 2" xfId="85" xr:uid="{00000000-0005-0000-0000-00005B000000}"/>
    <cellStyle name="Title 3" xfId="44" xr:uid="{00000000-0005-0000-0000-00005C000000}"/>
    <cellStyle name="Total 2" xfId="86" xr:uid="{00000000-0005-0000-0000-00005D000000}"/>
    <cellStyle name="Total 3" xfId="45" xr:uid="{00000000-0005-0000-0000-00005E000000}"/>
    <cellStyle name="Warning Text 2" xfId="87" xr:uid="{00000000-0005-0000-0000-00005F000000}"/>
    <cellStyle name="Warning Text 3" xfId="46" xr:uid="{00000000-0005-0000-0000-00006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10</xdr:col>
      <xdr:colOff>590550</xdr:colOff>
      <xdr:row>0</xdr:row>
      <xdr:rowOff>104775</xdr:rowOff>
    </xdr:from>
    <xdr:ext cx="3918252" cy="1846531"/>
    <xdr:sp macro="" textlink="">
      <xdr:nvSpPr>
        <xdr:cNvPr id="2" name="TextBox 1">
          <a:extLst>
            <a:ext uri="{FF2B5EF4-FFF2-40B4-BE49-F238E27FC236}">
              <a16:creationId xmlns:a16="http://schemas.microsoft.com/office/drawing/2014/main" id="{6D6BB473-F86B-408F-8AE2-9DC74B8AE7B9}"/>
            </a:ext>
          </a:extLst>
        </xdr:cNvPr>
        <xdr:cNvSpPr txBox="1"/>
      </xdr:nvSpPr>
      <xdr:spPr>
        <a:xfrm>
          <a:off x="7920990" y="102870"/>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I6"/>
  <sheetViews>
    <sheetView workbookViewId="0">
      <selection activeCell="D4" sqref="D4:D6"/>
    </sheetView>
  </sheetViews>
  <sheetFormatPr defaultRowHeight="13.2" x14ac:dyDescent="0.25"/>
  <cols>
    <col min="1" max="3" width="9.44140625" customWidth="1"/>
    <col min="4" max="9" width="8.88671875" customWidth="1"/>
  </cols>
  <sheetData>
    <row r="1" spans="1:9" ht="15.6" x14ac:dyDescent="0.3">
      <c r="A1" s="7" t="s">
        <v>0</v>
      </c>
      <c r="B1" s="3"/>
      <c r="C1" s="3"/>
      <c r="D1" s="3"/>
      <c r="E1" s="1"/>
      <c r="F1" s="1"/>
      <c r="G1" s="1"/>
      <c r="H1" s="1"/>
      <c r="I1" s="1"/>
    </row>
    <row r="2" spans="1:9" ht="15.6" x14ac:dyDescent="0.3">
      <c r="A2" s="1"/>
    </row>
    <row r="3" spans="1:9" s="2" customFormat="1" x14ac:dyDescent="0.25">
      <c r="A3" s="32"/>
      <c r="B3" s="32"/>
      <c r="C3" s="32"/>
      <c r="D3" s="4" t="s">
        <v>8</v>
      </c>
      <c r="E3" s="5" t="s">
        <v>9</v>
      </c>
      <c r="F3" s="5" t="s">
        <v>10</v>
      </c>
      <c r="G3" s="5" t="s">
        <v>11</v>
      </c>
      <c r="H3" s="5" t="s">
        <v>12</v>
      </c>
      <c r="I3" s="6" t="s">
        <v>13</v>
      </c>
    </row>
    <row r="4" spans="1:9" x14ac:dyDescent="0.25">
      <c r="A4" s="33" t="s">
        <v>24</v>
      </c>
      <c r="B4" s="33"/>
      <c r="C4" s="33"/>
      <c r="D4" s="24">
        <v>0</v>
      </c>
      <c r="E4" s="24">
        <v>16.8</v>
      </c>
      <c r="F4" s="24">
        <v>16</v>
      </c>
      <c r="G4" s="24">
        <v>16.399999999999999</v>
      </c>
      <c r="H4" s="24">
        <f>'7'!H4</f>
        <v>2</v>
      </c>
      <c r="I4" s="25">
        <f>SUM(E4:H4)</f>
        <v>51.199999999999996</v>
      </c>
    </row>
    <row r="5" spans="1:9" x14ac:dyDescent="0.25">
      <c r="A5" s="33" t="s">
        <v>25</v>
      </c>
      <c r="B5" s="33"/>
      <c r="C5" s="33"/>
      <c r="D5" s="24">
        <v>0</v>
      </c>
      <c r="E5" s="24">
        <v>14.8</v>
      </c>
      <c r="F5" s="24">
        <v>13.6</v>
      </c>
      <c r="G5" s="24">
        <v>14</v>
      </c>
      <c r="H5" s="24">
        <f>'7'!H5</f>
        <v>2</v>
      </c>
      <c r="I5" s="25">
        <f>SUM(E5:H5)</f>
        <v>44.4</v>
      </c>
    </row>
    <row r="6" spans="1:9" x14ac:dyDescent="0.25">
      <c r="A6" s="33" t="s">
        <v>27</v>
      </c>
      <c r="B6" s="33"/>
      <c r="C6" s="33"/>
      <c r="D6" s="24">
        <v>0</v>
      </c>
      <c r="E6" s="24">
        <v>16.399999999999999</v>
      </c>
      <c r="F6" s="24">
        <v>17.2</v>
      </c>
      <c r="G6" s="24">
        <v>16</v>
      </c>
      <c r="H6" s="24">
        <f>'7'!H6</f>
        <v>10</v>
      </c>
      <c r="I6" s="25">
        <f>SUM(E6:H6)</f>
        <v>59.599999999999994</v>
      </c>
    </row>
  </sheetData>
  <mergeCells count="4">
    <mergeCell ref="A3:C3"/>
    <mergeCell ref="A4:C4"/>
    <mergeCell ref="A5:C5"/>
    <mergeCell ref="A6:C6"/>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030A0"/>
  </sheetPr>
  <dimension ref="A1:U6"/>
  <sheetViews>
    <sheetView workbookViewId="0">
      <selection activeCell="D4" sqref="D4"/>
    </sheetView>
  </sheetViews>
  <sheetFormatPr defaultRowHeight="13.2" x14ac:dyDescent="0.25"/>
  <sheetData>
    <row r="1" spans="1:21" ht="15.6" x14ac:dyDescent="0.3">
      <c r="A1" s="7" t="s">
        <v>0</v>
      </c>
      <c r="B1" s="3"/>
      <c r="C1" s="3"/>
      <c r="D1" s="3"/>
      <c r="E1" s="1"/>
      <c r="F1" s="1"/>
      <c r="G1" s="1"/>
      <c r="H1" s="1"/>
      <c r="I1" s="1"/>
      <c r="J1" s="1"/>
    </row>
    <row r="2" spans="1:21" ht="15.6" x14ac:dyDescent="0.3">
      <c r="A2" s="1"/>
    </row>
    <row r="3" spans="1:21" x14ac:dyDescent="0.25">
      <c r="A3" s="32"/>
      <c r="B3" s="32"/>
      <c r="C3" s="32"/>
      <c r="D3" s="4" t="s">
        <v>8</v>
      </c>
      <c r="E3" s="5" t="s">
        <v>9</v>
      </c>
      <c r="F3" s="5" t="s">
        <v>10</v>
      </c>
      <c r="G3" s="5" t="s">
        <v>11</v>
      </c>
      <c r="H3" s="5" t="s">
        <v>12</v>
      </c>
      <c r="I3" s="6" t="s">
        <v>13</v>
      </c>
      <c r="J3" s="2"/>
      <c r="K3" s="2"/>
      <c r="L3" s="2"/>
      <c r="M3" s="2"/>
      <c r="N3" s="2"/>
      <c r="O3" s="2"/>
      <c r="P3" s="2"/>
      <c r="Q3" s="2"/>
      <c r="R3" s="2"/>
      <c r="S3" s="2"/>
      <c r="T3" s="2"/>
      <c r="U3" s="2"/>
    </row>
    <row r="4" spans="1:21" x14ac:dyDescent="0.25">
      <c r="A4" s="33" t="s">
        <v>24</v>
      </c>
      <c r="B4" s="33"/>
      <c r="C4" s="33"/>
      <c r="D4" s="24">
        <v>0</v>
      </c>
      <c r="E4" s="24">
        <v>16</v>
      </c>
      <c r="F4" s="24">
        <v>16</v>
      </c>
      <c r="G4" s="24">
        <v>12</v>
      </c>
      <c r="H4" s="24">
        <f>'7'!H4</f>
        <v>2</v>
      </c>
      <c r="I4" s="25">
        <f>SUM(E4:H4)</f>
        <v>46</v>
      </c>
    </row>
    <row r="5" spans="1:21" x14ac:dyDescent="0.25">
      <c r="A5" s="33" t="s">
        <v>25</v>
      </c>
      <c r="B5" s="33"/>
      <c r="C5" s="33"/>
      <c r="D5" s="24">
        <v>0</v>
      </c>
      <c r="E5" s="24">
        <v>10</v>
      </c>
      <c r="F5" s="24">
        <v>12</v>
      </c>
      <c r="G5" s="24">
        <v>10</v>
      </c>
      <c r="H5" s="24">
        <f>'7'!H5</f>
        <v>2</v>
      </c>
      <c r="I5" s="25">
        <f>SUM(E5:H5)</f>
        <v>34</v>
      </c>
    </row>
    <row r="6" spans="1:21" x14ac:dyDescent="0.25">
      <c r="A6" s="33" t="s">
        <v>27</v>
      </c>
      <c r="B6" s="33"/>
      <c r="C6" s="33"/>
      <c r="D6" s="24">
        <v>0</v>
      </c>
      <c r="E6" s="24">
        <v>14</v>
      </c>
      <c r="F6" s="24">
        <v>14</v>
      </c>
      <c r="G6" s="24">
        <v>14</v>
      </c>
      <c r="H6" s="24">
        <f>'7'!H6</f>
        <v>10</v>
      </c>
      <c r="I6" s="25">
        <f>SUM(E6:H6)</f>
        <v>52</v>
      </c>
    </row>
  </sheetData>
  <mergeCells count="4">
    <mergeCell ref="A3:C3"/>
    <mergeCell ref="A4:C4"/>
    <mergeCell ref="A5:C5"/>
    <mergeCell ref="A6:C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030A0"/>
  </sheetPr>
  <dimension ref="A1:U6"/>
  <sheetViews>
    <sheetView workbookViewId="0">
      <selection activeCell="D4" sqref="D4:D6"/>
    </sheetView>
  </sheetViews>
  <sheetFormatPr defaultRowHeight="13.2" x14ac:dyDescent="0.25"/>
  <sheetData>
    <row r="1" spans="1:21" ht="15.6" x14ac:dyDescent="0.3">
      <c r="A1" s="7" t="s">
        <v>0</v>
      </c>
      <c r="B1" s="3"/>
      <c r="C1" s="3"/>
      <c r="D1" s="3"/>
      <c r="E1" s="1"/>
      <c r="F1" s="1"/>
      <c r="G1" s="1"/>
      <c r="H1" s="1"/>
      <c r="I1" s="1"/>
      <c r="J1" s="1"/>
    </row>
    <row r="2" spans="1:21" ht="15.6" x14ac:dyDescent="0.3">
      <c r="A2" s="1"/>
    </row>
    <row r="3" spans="1:21" x14ac:dyDescent="0.25">
      <c r="A3" s="32"/>
      <c r="B3" s="32"/>
      <c r="C3" s="32"/>
      <c r="D3" s="4" t="s">
        <v>8</v>
      </c>
      <c r="E3" s="5" t="s">
        <v>9</v>
      </c>
      <c r="F3" s="5" t="s">
        <v>10</v>
      </c>
      <c r="G3" s="5" t="s">
        <v>11</v>
      </c>
      <c r="H3" s="5" t="s">
        <v>12</v>
      </c>
      <c r="I3" s="6" t="s">
        <v>13</v>
      </c>
      <c r="J3" s="2"/>
      <c r="K3" s="2"/>
      <c r="L3" s="2"/>
      <c r="M3" s="2"/>
      <c r="N3" s="2"/>
      <c r="O3" s="2"/>
      <c r="P3" s="2"/>
      <c r="Q3" s="2"/>
      <c r="R3" s="2"/>
      <c r="S3" s="2"/>
      <c r="T3" s="2"/>
      <c r="U3" s="2"/>
    </row>
    <row r="4" spans="1:21" x14ac:dyDescent="0.25">
      <c r="A4" s="33" t="s">
        <v>24</v>
      </c>
      <c r="B4" s="33"/>
      <c r="C4" s="33"/>
      <c r="D4" s="24">
        <v>0</v>
      </c>
      <c r="E4" s="24">
        <v>16.8</v>
      </c>
      <c r="F4" s="24">
        <v>16.8</v>
      </c>
      <c r="G4" s="24">
        <v>16.8</v>
      </c>
      <c r="H4" s="24">
        <f>'7'!H4</f>
        <v>2</v>
      </c>
      <c r="I4" s="25">
        <f>SUM(E4:H4)</f>
        <v>52.400000000000006</v>
      </c>
    </row>
    <row r="5" spans="1:21" x14ac:dyDescent="0.25">
      <c r="A5" s="33" t="s">
        <v>25</v>
      </c>
      <c r="B5" s="33"/>
      <c r="C5" s="33"/>
      <c r="D5" s="24">
        <v>0</v>
      </c>
      <c r="E5" s="24">
        <v>13.2</v>
      </c>
      <c r="F5" s="24">
        <v>13.2</v>
      </c>
      <c r="G5" s="24">
        <v>13.2</v>
      </c>
      <c r="H5" s="24">
        <f>'7'!H5</f>
        <v>2</v>
      </c>
      <c r="I5" s="25">
        <f>SUM(E5:H5)</f>
        <v>41.599999999999994</v>
      </c>
    </row>
    <row r="6" spans="1:21" x14ac:dyDescent="0.25">
      <c r="A6" s="33" t="s">
        <v>27</v>
      </c>
      <c r="B6" s="33"/>
      <c r="C6" s="33"/>
      <c r="D6" s="24">
        <v>0</v>
      </c>
      <c r="E6" s="24">
        <v>16</v>
      </c>
      <c r="F6" s="24">
        <v>16</v>
      </c>
      <c r="G6" s="24">
        <v>16</v>
      </c>
      <c r="H6" s="24">
        <f>'7'!H6</f>
        <v>10</v>
      </c>
      <c r="I6" s="25">
        <f>SUM(E6:H6)</f>
        <v>58</v>
      </c>
    </row>
  </sheetData>
  <mergeCells count="4">
    <mergeCell ref="A3:C3"/>
    <mergeCell ref="A4:C4"/>
    <mergeCell ref="A5:C5"/>
    <mergeCell ref="A6:C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A1:U6"/>
  <sheetViews>
    <sheetView workbookViewId="0">
      <selection activeCell="D4" sqref="D4:D6"/>
    </sheetView>
  </sheetViews>
  <sheetFormatPr defaultRowHeight="13.2" x14ac:dyDescent="0.25"/>
  <sheetData>
    <row r="1" spans="1:21" ht="15.6" x14ac:dyDescent="0.3">
      <c r="A1" s="7" t="s">
        <v>0</v>
      </c>
      <c r="B1" s="3"/>
      <c r="C1" s="3"/>
      <c r="D1" s="3"/>
      <c r="E1" s="1"/>
      <c r="F1" s="1"/>
      <c r="G1" s="1"/>
      <c r="H1" s="1"/>
      <c r="I1" s="1"/>
      <c r="J1" s="1"/>
    </row>
    <row r="2" spans="1:21" ht="15.6" x14ac:dyDescent="0.3">
      <c r="A2" s="1"/>
    </row>
    <row r="3" spans="1:21" x14ac:dyDescent="0.25">
      <c r="A3" s="32"/>
      <c r="B3" s="32"/>
      <c r="C3" s="32"/>
      <c r="D3" s="4" t="s">
        <v>8</v>
      </c>
      <c r="E3" s="5" t="s">
        <v>9</v>
      </c>
      <c r="F3" s="5" t="s">
        <v>10</v>
      </c>
      <c r="G3" s="5" t="s">
        <v>11</v>
      </c>
      <c r="H3" s="5" t="s">
        <v>12</v>
      </c>
      <c r="I3" s="6" t="s">
        <v>13</v>
      </c>
      <c r="J3" s="2"/>
      <c r="K3" s="2"/>
      <c r="L3" s="2"/>
      <c r="M3" s="2"/>
      <c r="N3" s="2"/>
      <c r="O3" s="2"/>
      <c r="P3" s="2"/>
      <c r="Q3" s="2"/>
      <c r="R3" s="2"/>
      <c r="S3" s="2"/>
      <c r="T3" s="2"/>
      <c r="U3" s="2"/>
    </row>
    <row r="4" spans="1:21" x14ac:dyDescent="0.25">
      <c r="A4" s="33" t="s">
        <v>24</v>
      </c>
      <c r="B4" s="33"/>
      <c r="C4" s="33"/>
      <c r="D4" s="24">
        <v>0</v>
      </c>
      <c r="E4" s="24">
        <v>20</v>
      </c>
      <c r="F4" s="24">
        <v>16</v>
      </c>
      <c r="G4" s="24">
        <v>20</v>
      </c>
      <c r="H4" s="24">
        <f>'7'!H4</f>
        <v>2</v>
      </c>
      <c r="I4" s="25">
        <f>SUM(E4:H4)</f>
        <v>58</v>
      </c>
    </row>
    <row r="5" spans="1:21" x14ac:dyDescent="0.25">
      <c r="A5" s="33" t="s">
        <v>25</v>
      </c>
      <c r="B5" s="33"/>
      <c r="C5" s="33"/>
      <c r="D5" s="24">
        <v>0</v>
      </c>
      <c r="E5" s="24">
        <v>12</v>
      </c>
      <c r="F5" s="24">
        <v>12</v>
      </c>
      <c r="G5" s="24">
        <v>12</v>
      </c>
      <c r="H5" s="24">
        <f>'7'!H5</f>
        <v>2</v>
      </c>
      <c r="I5" s="25">
        <f>SUM(E5:H5)</f>
        <v>38</v>
      </c>
    </row>
    <row r="6" spans="1:21" x14ac:dyDescent="0.25">
      <c r="A6" s="33" t="s">
        <v>27</v>
      </c>
      <c r="B6" s="33"/>
      <c r="C6" s="33"/>
      <c r="D6" s="24">
        <v>0</v>
      </c>
      <c r="E6" s="24">
        <v>20</v>
      </c>
      <c r="F6" s="24">
        <v>20</v>
      </c>
      <c r="G6" s="24">
        <v>16</v>
      </c>
      <c r="H6" s="24">
        <f>'7'!H6</f>
        <v>10</v>
      </c>
      <c r="I6" s="25">
        <f>SUM(E6:H6)</f>
        <v>66</v>
      </c>
    </row>
  </sheetData>
  <mergeCells count="4">
    <mergeCell ref="A3:C3"/>
    <mergeCell ref="A4:C4"/>
    <mergeCell ref="A5:C5"/>
    <mergeCell ref="A6:C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sheetPr>
  <dimension ref="A1:U6"/>
  <sheetViews>
    <sheetView workbookViewId="0">
      <selection activeCell="F28" sqref="F28"/>
    </sheetView>
  </sheetViews>
  <sheetFormatPr defaultRowHeight="13.2" x14ac:dyDescent="0.25"/>
  <sheetData>
    <row r="1" spans="1:21" ht="15.6" x14ac:dyDescent="0.3">
      <c r="A1" s="7" t="s">
        <v>0</v>
      </c>
      <c r="B1" s="3"/>
      <c r="C1" s="3"/>
      <c r="D1" s="3"/>
      <c r="E1" s="1"/>
      <c r="F1" s="1"/>
      <c r="G1" s="1"/>
      <c r="H1" s="1"/>
      <c r="I1" s="1"/>
      <c r="J1" s="1"/>
    </row>
    <row r="2" spans="1:21" ht="15.6" x14ac:dyDescent="0.3">
      <c r="A2" s="1"/>
    </row>
    <row r="3" spans="1:21" x14ac:dyDescent="0.25">
      <c r="A3" s="32"/>
      <c r="B3" s="32"/>
      <c r="C3" s="32"/>
      <c r="D3" s="4" t="s">
        <v>8</v>
      </c>
      <c r="E3" s="5" t="s">
        <v>9</v>
      </c>
      <c r="F3" s="5" t="s">
        <v>10</v>
      </c>
      <c r="G3" s="5" t="s">
        <v>11</v>
      </c>
      <c r="H3" s="5" t="s">
        <v>12</v>
      </c>
      <c r="I3" s="6" t="s">
        <v>13</v>
      </c>
      <c r="J3" s="2"/>
      <c r="K3" s="2"/>
      <c r="L3" s="2"/>
      <c r="M3" s="2"/>
      <c r="N3" s="2"/>
      <c r="O3" s="2"/>
      <c r="P3" s="2"/>
      <c r="Q3" s="2"/>
      <c r="R3" s="2"/>
      <c r="S3" s="2"/>
      <c r="T3" s="2"/>
      <c r="U3" s="2"/>
    </row>
    <row r="4" spans="1:21" x14ac:dyDescent="0.25">
      <c r="A4" s="33" t="s">
        <v>24</v>
      </c>
      <c r="B4" s="33"/>
      <c r="C4" s="33"/>
      <c r="D4" s="24">
        <v>0</v>
      </c>
      <c r="E4" s="24">
        <v>20</v>
      </c>
      <c r="F4" s="24">
        <v>20</v>
      </c>
      <c r="G4" s="24">
        <v>20</v>
      </c>
      <c r="H4" s="24">
        <f>'7'!H4</f>
        <v>2</v>
      </c>
      <c r="I4" s="25">
        <f>SUM(E4:H4)</f>
        <v>62</v>
      </c>
    </row>
    <row r="5" spans="1:21" x14ac:dyDescent="0.25">
      <c r="A5" s="33" t="s">
        <v>25</v>
      </c>
      <c r="B5" s="33"/>
      <c r="C5" s="33"/>
      <c r="D5" s="24">
        <v>0</v>
      </c>
      <c r="E5" s="24">
        <v>12</v>
      </c>
      <c r="F5" s="24">
        <v>12</v>
      </c>
      <c r="G5" s="24">
        <v>12</v>
      </c>
      <c r="H5" s="24">
        <f>'7'!H5</f>
        <v>2</v>
      </c>
      <c r="I5" s="25">
        <f>SUM(E5:H5)</f>
        <v>38</v>
      </c>
    </row>
    <row r="6" spans="1:21" x14ac:dyDescent="0.25">
      <c r="A6" s="33" t="s">
        <v>27</v>
      </c>
      <c r="B6" s="33"/>
      <c r="C6" s="33"/>
      <c r="D6" s="24">
        <v>0</v>
      </c>
      <c r="E6" s="24">
        <v>12</v>
      </c>
      <c r="F6" s="24">
        <v>12</v>
      </c>
      <c r="G6" s="24">
        <v>12</v>
      </c>
      <c r="H6" s="24">
        <f>'7'!H6</f>
        <v>10</v>
      </c>
      <c r="I6" s="25">
        <f>SUM(E6:H6)</f>
        <v>46</v>
      </c>
    </row>
  </sheetData>
  <mergeCells count="4">
    <mergeCell ref="A3:C3"/>
    <mergeCell ref="A4:C4"/>
    <mergeCell ref="A5:C5"/>
    <mergeCell ref="A6:C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030A0"/>
  </sheetPr>
  <dimension ref="A1:U6"/>
  <sheetViews>
    <sheetView workbookViewId="0">
      <selection activeCell="G17" sqref="G17"/>
    </sheetView>
  </sheetViews>
  <sheetFormatPr defaultRowHeight="13.2" x14ac:dyDescent="0.25"/>
  <sheetData>
    <row r="1" spans="1:21" ht="15.6" x14ac:dyDescent="0.3">
      <c r="A1" s="7" t="s">
        <v>0</v>
      </c>
      <c r="B1" s="3"/>
      <c r="C1" s="3"/>
      <c r="D1" s="3"/>
      <c r="E1" s="1"/>
      <c r="F1" s="1"/>
      <c r="G1" s="1"/>
      <c r="H1" s="1"/>
      <c r="I1" s="1"/>
      <c r="J1" s="1"/>
    </row>
    <row r="2" spans="1:21" ht="15.6" x14ac:dyDescent="0.3">
      <c r="A2" s="1"/>
    </row>
    <row r="3" spans="1:21" x14ac:dyDescent="0.25">
      <c r="A3" s="32"/>
      <c r="B3" s="32"/>
      <c r="C3" s="32"/>
      <c r="D3" s="4" t="s">
        <v>8</v>
      </c>
      <c r="E3" s="5" t="s">
        <v>9</v>
      </c>
      <c r="F3" s="5" t="s">
        <v>10</v>
      </c>
      <c r="G3" s="5" t="s">
        <v>11</v>
      </c>
      <c r="H3" s="5" t="s">
        <v>12</v>
      </c>
      <c r="I3" s="6" t="s">
        <v>13</v>
      </c>
      <c r="J3" s="2"/>
      <c r="K3" s="2"/>
      <c r="L3" s="2"/>
      <c r="M3" s="2"/>
      <c r="N3" s="2"/>
      <c r="O3" s="2"/>
      <c r="P3" s="2"/>
      <c r="Q3" s="2"/>
      <c r="R3" s="2"/>
      <c r="S3" s="2"/>
      <c r="T3" s="2"/>
      <c r="U3" s="2"/>
    </row>
    <row r="4" spans="1:21" x14ac:dyDescent="0.25">
      <c r="A4" s="33" t="s">
        <v>24</v>
      </c>
      <c r="B4" s="33"/>
      <c r="C4" s="33"/>
      <c r="D4" s="24">
        <v>27</v>
      </c>
      <c r="E4" s="24">
        <v>18</v>
      </c>
      <c r="F4" s="24">
        <v>18</v>
      </c>
      <c r="G4" s="24">
        <v>18</v>
      </c>
      <c r="H4" s="24">
        <f>'7'!H4</f>
        <v>2</v>
      </c>
      <c r="I4" s="25">
        <f>SUM(E4:H4)</f>
        <v>56</v>
      </c>
    </row>
    <row r="5" spans="1:21" x14ac:dyDescent="0.25">
      <c r="A5" s="33" t="s">
        <v>25</v>
      </c>
      <c r="B5" s="33"/>
      <c r="C5" s="33"/>
      <c r="D5" s="24">
        <v>14.399999999999999</v>
      </c>
      <c r="E5" s="24">
        <v>14</v>
      </c>
      <c r="F5" s="24">
        <v>14</v>
      </c>
      <c r="G5" s="24">
        <v>14</v>
      </c>
      <c r="H5" s="24">
        <f>'7'!H5</f>
        <v>2</v>
      </c>
      <c r="I5" s="25">
        <f>SUM(E5:H5)</f>
        <v>44</v>
      </c>
    </row>
    <row r="6" spans="1:21" x14ac:dyDescent="0.25">
      <c r="A6" s="33" t="s">
        <v>27</v>
      </c>
      <c r="B6" s="33"/>
      <c r="C6" s="33"/>
      <c r="D6" s="24">
        <v>27</v>
      </c>
      <c r="E6" s="24">
        <v>17.600000000000001</v>
      </c>
      <c r="F6" s="24">
        <v>20</v>
      </c>
      <c r="G6" s="24">
        <v>20</v>
      </c>
      <c r="H6" s="24">
        <f>'7'!H6</f>
        <v>10</v>
      </c>
      <c r="I6" s="25">
        <f>SUM(E6:H6)</f>
        <v>67.599999999999994</v>
      </c>
    </row>
  </sheetData>
  <mergeCells count="4">
    <mergeCell ref="A3:C3"/>
    <mergeCell ref="A4:C4"/>
    <mergeCell ref="A5:C5"/>
    <mergeCell ref="A6:C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030A0"/>
  </sheetPr>
  <dimension ref="A1:U6"/>
  <sheetViews>
    <sheetView workbookViewId="0">
      <selection activeCell="L20" sqref="L20:M20"/>
    </sheetView>
  </sheetViews>
  <sheetFormatPr defaultRowHeight="13.2" x14ac:dyDescent="0.25"/>
  <sheetData>
    <row r="1" spans="1:21" ht="15.6" x14ac:dyDescent="0.3">
      <c r="A1" s="7" t="s">
        <v>0</v>
      </c>
      <c r="B1" s="3"/>
      <c r="C1" s="3"/>
      <c r="D1" s="3"/>
      <c r="E1" s="1"/>
      <c r="F1" s="1"/>
      <c r="G1" s="1"/>
      <c r="H1" s="1"/>
      <c r="I1" s="1"/>
      <c r="J1" s="1"/>
    </row>
    <row r="2" spans="1:21" ht="15.6" x14ac:dyDescent="0.3">
      <c r="A2" s="1"/>
    </row>
    <row r="3" spans="1:21" x14ac:dyDescent="0.25">
      <c r="A3" s="32"/>
      <c r="B3" s="32"/>
      <c r="C3" s="32"/>
      <c r="D3" s="4" t="s">
        <v>8</v>
      </c>
      <c r="E3" s="5" t="s">
        <v>9</v>
      </c>
      <c r="F3" s="5" t="s">
        <v>10</v>
      </c>
      <c r="G3" s="5" t="s">
        <v>11</v>
      </c>
      <c r="H3" s="5" t="s">
        <v>12</v>
      </c>
      <c r="I3" s="6" t="s">
        <v>13</v>
      </c>
      <c r="J3" s="2"/>
      <c r="K3" s="2"/>
      <c r="L3" s="2"/>
      <c r="M3" s="2"/>
      <c r="N3" s="2"/>
      <c r="O3" s="2"/>
      <c r="P3" s="2"/>
      <c r="Q3" s="2"/>
      <c r="R3" s="2"/>
      <c r="S3" s="2"/>
      <c r="T3" s="2"/>
      <c r="U3" s="2"/>
    </row>
    <row r="4" spans="1:21" x14ac:dyDescent="0.25">
      <c r="A4" s="33" t="s">
        <v>24</v>
      </c>
      <c r="B4" s="33"/>
      <c r="C4" s="33"/>
      <c r="D4" s="24">
        <v>0</v>
      </c>
      <c r="E4" s="24">
        <v>0</v>
      </c>
      <c r="F4" s="24">
        <v>0</v>
      </c>
      <c r="G4" s="24">
        <v>0</v>
      </c>
      <c r="H4" s="24">
        <v>2</v>
      </c>
      <c r="I4" s="25">
        <f>SUM(E4:H4)</f>
        <v>2</v>
      </c>
    </row>
    <row r="5" spans="1:21" x14ac:dyDescent="0.25">
      <c r="A5" s="33" t="s">
        <v>25</v>
      </c>
      <c r="B5" s="33"/>
      <c r="C5" s="33"/>
      <c r="D5" s="24">
        <v>0</v>
      </c>
      <c r="E5" s="24">
        <v>0</v>
      </c>
      <c r="F5" s="24">
        <v>0</v>
      </c>
      <c r="G5" s="24">
        <v>0</v>
      </c>
      <c r="H5" s="24">
        <v>2</v>
      </c>
      <c r="I5" s="25">
        <f>SUM(E5:H5)</f>
        <v>2</v>
      </c>
    </row>
    <row r="6" spans="1:21" x14ac:dyDescent="0.25">
      <c r="A6" s="33" t="s">
        <v>27</v>
      </c>
      <c r="B6" s="33"/>
      <c r="C6" s="33"/>
      <c r="D6" s="24">
        <v>0</v>
      </c>
      <c r="E6" s="24">
        <v>0</v>
      </c>
      <c r="F6" s="24">
        <v>0</v>
      </c>
      <c r="G6" s="24">
        <v>0</v>
      </c>
      <c r="H6" s="24">
        <v>10</v>
      </c>
      <c r="I6" s="25">
        <f>SUM(E6:H6)</f>
        <v>10</v>
      </c>
    </row>
  </sheetData>
  <mergeCells count="4">
    <mergeCell ref="A3:C3"/>
    <mergeCell ref="A4:C4"/>
    <mergeCell ref="A5:C5"/>
    <mergeCell ref="A6:C6"/>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27"/>
  <sheetViews>
    <sheetView tabSelected="1" workbookViewId="0"/>
  </sheetViews>
  <sheetFormatPr defaultColWidth="9.109375" defaultRowHeight="15" x14ac:dyDescent="0.25"/>
  <cols>
    <col min="1" max="1" width="33" style="11" customWidth="1"/>
    <col min="2" max="8" width="7.6640625" style="11" customWidth="1"/>
    <col min="9" max="10" width="7.5546875" style="11" customWidth="1"/>
    <col min="11" max="13" width="7.6640625" style="11" customWidth="1"/>
    <col min="14" max="16384" width="9.109375" style="11"/>
  </cols>
  <sheetData>
    <row r="1" spans="1:16" ht="15.6" x14ac:dyDescent="0.3">
      <c r="A1" s="8" t="s">
        <v>14</v>
      </c>
      <c r="B1" s="9"/>
      <c r="C1" s="8"/>
      <c r="D1" s="8"/>
      <c r="E1" s="8"/>
      <c r="F1" s="8"/>
      <c r="G1" s="8"/>
      <c r="H1" s="8"/>
      <c r="I1" s="8"/>
      <c r="J1" s="10"/>
      <c r="K1" s="10"/>
    </row>
    <row r="2" spans="1:16" ht="6" customHeight="1" x14ac:dyDescent="0.3">
      <c r="A2" s="8"/>
      <c r="B2" s="9"/>
      <c r="C2" s="8"/>
      <c r="D2" s="8"/>
      <c r="E2" s="8"/>
      <c r="F2" s="8"/>
      <c r="G2" s="8"/>
      <c r="H2" s="8"/>
      <c r="I2" s="8"/>
      <c r="J2" s="10"/>
      <c r="K2" s="10"/>
    </row>
    <row r="3" spans="1:16" ht="15.6" x14ac:dyDescent="0.3">
      <c r="A3" s="35" t="s">
        <v>26</v>
      </c>
      <c r="B3" s="35"/>
      <c r="C3" s="35"/>
      <c r="D3" s="35"/>
      <c r="E3" s="35"/>
      <c r="F3" s="35"/>
      <c r="G3" s="35"/>
      <c r="H3" s="35"/>
      <c r="I3" s="35"/>
      <c r="J3" s="10"/>
      <c r="K3" s="10"/>
    </row>
    <row r="4" spans="1:16" x14ac:dyDescent="0.25">
      <c r="A4" s="9"/>
      <c r="B4" s="9"/>
      <c r="C4" s="9"/>
      <c r="D4" s="9"/>
      <c r="E4" s="9"/>
      <c r="F4" s="9"/>
      <c r="G4" s="9"/>
      <c r="H4" s="9"/>
      <c r="I4" s="9"/>
    </row>
    <row r="5" spans="1:16" ht="15.6" x14ac:dyDescent="0.3">
      <c r="H5" s="34" t="s">
        <v>20</v>
      </c>
      <c r="I5" s="34"/>
      <c r="J5" s="10"/>
      <c r="K5" s="10"/>
      <c r="L5" s="34" t="s">
        <v>21</v>
      </c>
      <c r="M5" s="34"/>
      <c r="N5" s="10"/>
      <c r="O5" s="34" t="s">
        <v>22</v>
      </c>
      <c r="P5" s="34"/>
    </row>
    <row r="6" spans="1:16" s="15" customFormat="1" ht="135" customHeight="1" x14ac:dyDescent="0.25">
      <c r="A6" s="12"/>
      <c r="B6" s="13" t="s">
        <v>2</v>
      </c>
      <c r="C6" s="13" t="s">
        <v>3</v>
      </c>
      <c r="D6" s="13" t="s">
        <v>4</v>
      </c>
      <c r="E6" s="13" t="s">
        <v>5</v>
      </c>
      <c r="F6" s="13" t="s">
        <v>6</v>
      </c>
      <c r="G6" s="14" t="s">
        <v>7</v>
      </c>
      <c r="H6" s="13" t="s">
        <v>15</v>
      </c>
      <c r="I6" s="22" t="s">
        <v>16</v>
      </c>
      <c r="K6" s="14" t="str">
        <f>G6</f>
        <v>Evaluator 6</v>
      </c>
      <c r="L6" s="13" t="s">
        <v>18</v>
      </c>
      <c r="M6" s="22" t="s">
        <v>17</v>
      </c>
      <c r="O6" s="13" t="s">
        <v>1</v>
      </c>
      <c r="P6" s="22" t="s">
        <v>19</v>
      </c>
    </row>
    <row r="7" spans="1:16" ht="16.5" customHeight="1" x14ac:dyDescent="0.25">
      <c r="A7" s="19" t="str">
        <f>'7'!A4:D4</f>
        <v>Burgoon</v>
      </c>
      <c r="B7" s="16">
        <f>'1'!I4</f>
        <v>51.199999999999996</v>
      </c>
      <c r="C7" s="16">
        <f>'2'!I4</f>
        <v>46</v>
      </c>
      <c r="D7" s="16">
        <f>'3'!I4</f>
        <v>52.400000000000006</v>
      </c>
      <c r="E7" s="16">
        <f>'4'!I4</f>
        <v>58</v>
      </c>
      <c r="F7" s="16">
        <f>'5'!I4</f>
        <v>62</v>
      </c>
      <c r="G7" s="16">
        <f>'6'!I4</f>
        <v>56</v>
      </c>
      <c r="H7" s="16">
        <f>AVERAGE(B7:G7)</f>
        <v>54.266666666666673</v>
      </c>
      <c r="I7" s="23">
        <f>RANK(H7,$H$7:$H$9,0)</f>
        <v>2</v>
      </c>
      <c r="K7" s="17">
        <f>'6'!D4</f>
        <v>27</v>
      </c>
      <c r="L7" s="16">
        <f>AVERAGE(K7)</f>
        <v>27</v>
      </c>
      <c r="M7" s="23">
        <f>RANK(L7,$L$7:$L$9,0)</f>
        <v>1</v>
      </c>
      <c r="O7" s="18">
        <f>H7+L7</f>
        <v>81.26666666666668</v>
      </c>
      <c r="P7" s="23">
        <f>RANK(O7,$O$7:$O$9,0)</f>
        <v>2</v>
      </c>
    </row>
    <row r="8" spans="1:16" ht="16.5" customHeight="1" x14ac:dyDescent="0.25">
      <c r="A8" s="20" t="str">
        <f>'7'!A5:D5</f>
        <v>MSC</v>
      </c>
      <c r="B8" s="16">
        <f>'1'!I5</f>
        <v>44.4</v>
      </c>
      <c r="C8" s="16">
        <f>'2'!I5</f>
        <v>34</v>
      </c>
      <c r="D8" s="16">
        <f>'3'!I5</f>
        <v>41.599999999999994</v>
      </c>
      <c r="E8" s="16">
        <f>'4'!I5</f>
        <v>38</v>
      </c>
      <c r="F8" s="16">
        <f>'5'!I5</f>
        <v>38</v>
      </c>
      <c r="G8" s="16">
        <f>'6'!I5</f>
        <v>44</v>
      </c>
      <c r="H8" s="16">
        <f t="shared" ref="H8:H9" si="0">AVERAGE(B8:G8)</f>
        <v>40</v>
      </c>
      <c r="I8" s="23">
        <f t="shared" ref="I8:I9" si="1">RANK(H8,$H$7:$H$9,0)</f>
        <v>3</v>
      </c>
      <c r="K8" s="17">
        <f>'6'!D5</f>
        <v>14.399999999999999</v>
      </c>
      <c r="L8" s="16">
        <f t="shared" ref="L8:L9" si="2">AVERAGE(K8)</f>
        <v>14.399999999999999</v>
      </c>
      <c r="M8" s="23">
        <f t="shared" ref="M8:M9" si="3">RANK(L8,$L$7:$L$9,0)</f>
        <v>3</v>
      </c>
      <c r="O8" s="18">
        <f t="shared" ref="O8:O9" si="4">H8+L8</f>
        <v>54.4</v>
      </c>
      <c r="P8" s="23">
        <f t="shared" ref="P8:P9" si="5">RANK(O8,$O$7:$O$9,0)</f>
        <v>3</v>
      </c>
    </row>
    <row r="9" spans="1:16" s="26" customFormat="1" ht="16.5" customHeight="1" x14ac:dyDescent="0.25">
      <c r="A9" s="29" t="s">
        <v>27</v>
      </c>
      <c r="B9" s="31">
        <f>'1'!I6</f>
        <v>59.599999999999994</v>
      </c>
      <c r="C9" s="31">
        <f>'2'!I6</f>
        <v>52</v>
      </c>
      <c r="D9" s="31">
        <f>'3'!I6</f>
        <v>58</v>
      </c>
      <c r="E9" s="31">
        <f>'4'!I6</f>
        <v>66</v>
      </c>
      <c r="F9" s="31">
        <f>'5'!I6</f>
        <v>46</v>
      </c>
      <c r="G9" s="31">
        <f>'6'!I6</f>
        <v>67.599999999999994</v>
      </c>
      <c r="H9" s="31">
        <f t="shared" si="0"/>
        <v>58.20000000000001</v>
      </c>
      <c r="I9" s="28">
        <f t="shared" si="1"/>
        <v>1</v>
      </c>
      <c r="K9" s="30">
        <f>'6'!D6</f>
        <v>27</v>
      </c>
      <c r="L9" s="31">
        <f t="shared" si="2"/>
        <v>27</v>
      </c>
      <c r="M9" s="28">
        <f t="shared" si="3"/>
        <v>1</v>
      </c>
      <c r="O9" s="27">
        <f t="shared" si="4"/>
        <v>85.200000000000017</v>
      </c>
      <c r="P9" s="28">
        <f t="shared" si="5"/>
        <v>1</v>
      </c>
    </row>
    <row r="26" spans="1:1" x14ac:dyDescent="0.25">
      <c r="A26" s="21" t="s">
        <v>23</v>
      </c>
    </row>
    <row r="27" spans="1:1" x14ac:dyDescent="0.25">
      <c r="A27" s="21"/>
    </row>
  </sheetData>
  <mergeCells count="4">
    <mergeCell ref="O5:P5"/>
    <mergeCell ref="H5:I5"/>
    <mergeCell ref="L5:M5"/>
    <mergeCell ref="A3:I3"/>
  </mergeCells>
  <pageMargins left="0.24" right="0.3" top="1" bottom="1" header="0.5" footer="0.5"/>
  <pageSetup scale="95" orientation="landscape"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FC4F0-1922-40A1-B66C-38520C5A0516}">
  <dimension ref="A1:P48"/>
  <sheetViews>
    <sheetView zoomScaleNormal="100" workbookViewId="0">
      <selection activeCell="N14" sqref="N14:P14"/>
    </sheetView>
  </sheetViews>
  <sheetFormatPr defaultColWidth="9.109375" defaultRowHeight="13.2" x14ac:dyDescent="0.25"/>
  <cols>
    <col min="1" max="1" width="20.6640625" style="38" customWidth="1"/>
    <col min="2" max="16" width="9.5546875" style="38" customWidth="1"/>
    <col min="17" max="16384" width="9.109375" style="38"/>
  </cols>
  <sheetData>
    <row r="1" spans="1:16" ht="15.75" customHeight="1" x14ac:dyDescent="0.3">
      <c r="A1" s="36" t="s">
        <v>28</v>
      </c>
      <c r="B1" s="36"/>
      <c r="C1" s="36"/>
      <c r="D1" s="36"/>
      <c r="E1" s="36"/>
      <c r="F1" s="36"/>
      <c r="G1" s="36"/>
      <c r="H1" s="36"/>
      <c r="I1" s="36"/>
      <c r="J1" s="37"/>
    </row>
    <row r="2" spans="1:16" ht="15.6" x14ac:dyDescent="0.3">
      <c r="A2" s="36" t="s">
        <v>26</v>
      </c>
      <c r="B2" s="39"/>
      <c r="C2" s="39"/>
      <c r="D2" s="39"/>
      <c r="E2" s="39"/>
      <c r="F2" s="39"/>
      <c r="G2" s="39"/>
      <c r="H2" s="39"/>
      <c r="I2" s="39"/>
      <c r="J2" s="40"/>
    </row>
    <row r="3" spans="1:16" x14ac:dyDescent="0.25">
      <c r="A3" s="41" t="s">
        <v>29</v>
      </c>
      <c r="B3" s="42"/>
      <c r="C3" s="42"/>
      <c r="D3" s="42"/>
    </row>
    <row r="4" spans="1:16" ht="15" customHeight="1" x14ac:dyDescent="0.25">
      <c r="A4" s="41" t="s">
        <v>30</v>
      </c>
      <c r="B4" s="43" t="s">
        <v>31</v>
      </c>
      <c r="C4" s="43"/>
      <c r="D4" s="43"/>
      <c r="E4" s="44"/>
    </row>
    <row r="5" spans="1:16" ht="20.25" customHeight="1" x14ac:dyDescent="0.3">
      <c r="A5" s="45" t="s">
        <v>32</v>
      </c>
      <c r="B5" s="45"/>
      <c r="C5" s="46"/>
      <c r="D5" s="46"/>
      <c r="E5" s="46"/>
      <c r="F5" s="46"/>
      <c r="G5" s="46"/>
    </row>
    <row r="6" spans="1:16" ht="27" customHeight="1" thickBot="1" x14ac:dyDescent="0.3">
      <c r="A6" s="47"/>
      <c r="B6" s="48" t="s">
        <v>33</v>
      </c>
      <c r="C6" s="48"/>
      <c r="D6" s="48"/>
      <c r="E6" s="48"/>
      <c r="F6" s="48"/>
      <c r="G6" s="48"/>
      <c r="H6" s="48"/>
      <c r="I6" s="48"/>
    </row>
    <row r="7" spans="1:16" ht="20.25" customHeight="1" x14ac:dyDescent="0.3">
      <c r="A7" s="49" t="s">
        <v>34</v>
      </c>
      <c r="B7" s="49"/>
      <c r="C7" s="50"/>
      <c r="D7" s="51"/>
      <c r="E7" s="51"/>
      <c r="F7" s="51"/>
      <c r="G7" s="51"/>
    </row>
    <row r="8" spans="1:16" ht="27" customHeight="1" thickBot="1" x14ac:dyDescent="0.3">
      <c r="A8" s="47"/>
      <c r="B8" s="48" t="s">
        <v>35</v>
      </c>
      <c r="C8" s="48"/>
      <c r="D8" s="48"/>
      <c r="E8" s="48"/>
      <c r="F8" s="48"/>
      <c r="G8" s="48"/>
      <c r="H8" s="48"/>
      <c r="I8" s="48"/>
    </row>
    <row r="9" spans="1:16" ht="15" customHeight="1" x14ac:dyDescent="0.25"/>
    <row r="10" spans="1:16" ht="15" customHeight="1" x14ac:dyDescent="0.25"/>
    <row r="11" spans="1:16" ht="11.25" customHeight="1" thickBot="1" x14ac:dyDescent="0.3"/>
    <row r="12" spans="1:16" s="52" customFormat="1" ht="13.8" thickBot="1" x14ac:dyDescent="0.3">
      <c r="B12" s="53" t="s">
        <v>36</v>
      </c>
      <c r="C12" s="54"/>
      <c r="D12" s="55"/>
      <c r="E12" s="53" t="s">
        <v>37</v>
      </c>
      <c r="F12" s="54"/>
      <c r="G12" s="55"/>
      <c r="H12" s="53" t="s">
        <v>38</v>
      </c>
      <c r="I12" s="54"/>
      <c r="J12" s="55"/>
      <c r="K12" s="53" t="s">
        <v>39</v>
      </c>
      <c r="L12" s="54"/>
      <c r="M12" s="55"/>
      <c r="N12" s="53" t="s">
        <v>40</v>
      </c>
      <c r="O12" s="54"/>
      <c r="P12" s="55"/>
    </row>
    <row r="13" spans="1:16" s="52" customFormat="1" ht="137.25" customHeight="1" x14ac:dyDescent="0.25">
      <c r="B13" s="56" t="s">
        <v>47</v>
      </c>
      <c r="C13" s="57"/>
      <c r="D13" s="58"/>
      <c r="E13" s="59" t="s">
        <v>41</v>
      </c>
      <c r="F13" s="57"/>
      <c r="G13" s="58"/>
      <c r="H13" s="59" t="s">
        <v>42</v>
      </c>
      <c r="I13" s="57"/>
      <c r="J13" s="58"/>
      <c r="K13" s="59" t="s">
        <v>43</v>
      </c>
      <c r="L13" s="57"/>
      <c r="M13" s="58"/>
      <c r="N13" s="60" t="s">
        <v>48</v>
      </c>
      <c r="O13" s="61"/>
      <c r="P13" s="62"/>
    </row>
    <row r="14" spans="1:16" s="67" customFormat="1" ht="11.25" customHeight="1" x14ac:dyDescent="0.2">
      <c r="A14" s="63"/>
      <c r="B14" s="64" t="s">
        <v>44</v>
      </c>
      <c r="C14" s="65"/>
      <c r="D14" s="66"/>
      <c r="E14" s="64" t="s">
        <v>44</v>
      </c>
      <c r="F14" s="65"/>
      <c r="G14" s="66"/>
      <c r="H14" s="64" t="s">
        <v>44</v>
      </c>
      <c r="I14" s="65"/>
      <c r="J14" s="66"/>
      <c r="K14" s="64" t="s">
        <v>44</v>
      </c>
      <c r="L14" s="65"/>
      <c r="M14" s="66"/>
      <c r="N14" s="64" t="s">
        <v>44</v>
      </c>
      <c r="O14" s="65"/>
      <c r="P14" s="66"/>
    </row>
    <row r="15" spans="1:16" s="67" customFormat="1" x14ac:dyDescent="0.25">
      <c r="A15" s="68" t="s">
        <v>24</v>
      </c>
      <c r="B15" s="69"/>
      <c r="C15" s="70"/>
      <c r="D15" s="71"/>
      <c r="E15" s="72"/>
      <c r="F15" s="73"/>
      <c r="G15" s="74"/>
      <c r="H15" s="72"/>
      <c r="I15" s="73"/>
      <c r="J15" s="74"/>
      <c r="K15" s="72"/>
      <c r="L15" s="73"/>
      <c r="M15" s="74"/>
      <c r="N15" s="69"/>
      <c r="O15" s="70"/>
      <c r="P15" s="71"/>
    </row>
    <row r="16" spans="1:16" s="67" customFormat="1" ht="14.4" customHeight="1" x14ac:dyDescent="0.25">
      <c r="A16" s="75" t="s">
        <v>25</v>
      </c>
      <c r="B16" s="76"/>
      <c r="C16" s="77"/>
      <c r="D16" s="78"/>
      <c r="E16" s="79"/>
      <c r="F16" s="80"/>
      <c r="G16" s="81"/>
      <c r="H16" s="79"/>
      <c r="I16" s="80"/>
      <c r="J16" s="81"/>
      <c r="K16" s="79"/>
      <c r="L16" s="80"/>
      <c r="M16" s="81"/>
      <c r="N16" s="76"/>
      <c r="O16" s="77"/>
      <c r="P16" s="78"/>
    </row>
    <row r="17" spans="1:16" s="67" customFormat="1" x14ac:dyDescent="0.25">
      <c r="A17" s="75" t="s">
        <v>27</v>
      </c>
      <c r="B17" s="76"/>
      <c r="C17" s="77"/>
      <c r="D17" s="78"/>
      <c r="E17" s="79"/>
      <c r="F17" s="80"/>
      <c r="G17" s="81"/>
      <c r="H17" s="79"/>
      <c r="I17" s="80"/>
      <c r="J17" s="81"/>
      <c r="K17" s="79"/>
      <c r="L17" s="80"/>
      <c r="M17" s="81"/>
      <c r="N17" s="76"/>
      <c r="O17" s="77"/>
      <c r="P17" s="78"/>
    </row>
    <row r="18" spans="1:16" s="83" customFormat="1" ht="7.5" customHeight="1" x14ac:dyDescent="0.25">
      <c r="A18" s="82"/>
      <c r="B18" s="82"/>
      <c r="C18" s="82"/>
      <c r="D18" s="82"/>
      <c r="E18" s="82"/>
      <c r="F18" s="82"/>
      <c r="G18" s="82"/>
      <c r="H18" s="82"/>
      <c r="I18" s="82"/>
      <c r="J18" s="82"/>
      <c r="K18" s="82"/>
      <c r="L18" s="82"/>
      <c r="M18" s="82"/>
      <c r="N18" s="82"/>
      <c r="O18" s="82"/>
      <c r="P18" s="82"/>
    </row>
    <row r="19" spans="1:16" s="84" customFormat="1" ht="6.75" customHeight="1" x14ac:dyDescent="0.25"/>
    <row r="21" spans="1:16" x14ac:dyDescent="0.25">
      <c r="A21" s="85"/>
      <c r="G21" s="86"/>
      <c r="H21" s="86"/>
    </row>
    <row r="22" spans="1:16" x14ac:dyDescent="0.25">
      <c r="A22" s="87" t="s">
        <v>45</v>
      </c>
      <c r="G22" s="86"/>
      <c r="H22" s="86"/>
      <c r="I22" s="86"/>
      <c r="J22" s="86"/>
    </row>
    <row r="23" spans="1:16" ht="14.4" x14ac:dyDescent="0.3">
      <c r="A23" s="88"/>
      <c r="B23" s="88"/>
      <c r="C23" s="88"/>
      <c r="F23" s="89"/>
      <c r="G23" s="86"/>
      <c r="H23" s="86"/>
      <c r="I23" s="86"/>
      <c r="J23" s="86"/>
    </row>
    <row r="24" spans="1:16" ht="14.4" x14ac:dyDescent="0.3">
      <c r="A24" s="88"/>
      <c r="B24" s="88"/>
      <c r="C24" s="88"/>
      <c r="F24" s="89"/>
      <c r="G24" s="86"/>
      <c r="H24" s="86"/>
      <c r="I24" s="86"/>
      <c r="J24" s="86"/>
    </row>
    <row r="25" spans="1:16" ht="14.4" x14ac:dyDescent="0.3">
      <c r="A25" s="88"/>
      <c r="B25" s="88"/>
      <c r="C25" s="88"/>
      <c r="F25" s="89"/>
      <c r="G25" s="86"/>
      <c r="H25" s="86"/>
      <c r="I25" s="86"/>
      <c r="J25" s="86"/>
    </row>
    <row r="26" spans="1:16" ht="14.4" x14ac:dyDescent="0.3">
      <c r="A26" s="88"/>
      <c r="B26" s="88"/>
      <c r="C26" s="88"/>
      <c r="F26" s="89"/>
      <c r="G26" s="86"/>
      <c r="H26" s="86"/>
      <c r="I26" s="86"/>
      <c r="J26" s="86"/>
    </row>
    <row r="27" spans="1:16" ht="14.4" x14ac:dyDescent="0.3">
      <c r="A27" s="88"/>
      <c r="B27" s="88"/>
      <c r="C27" s="88"/>
      <c r="F27" s="89"/>
      <c r="G27" s="86"/>
      <c r="H27" s="86"/>
      <c r="I27" s="86"/>
      <c r="J27" s="86"/>
    </row>
    <row r="28" spans="1:16" ht="14.4" x14ac:dyDescent="0.3">
      <c r="A28" s="88"/>
      <c r="B28" s="88"/>
      <c r="C28" s="88"/>
      <c r="F28" s="89"/>
      <c r="G28" s="86"/>
      <c r="H28" s="86"/>
      <c r="I28" s="86"/>
      <c r="J28" s="86"/>
    </row>
    <row r="29" spans="1:16" ht="14.4" x14ac:dyDescent="0.3">
      <c r="A29" s="88"/>
      <c r="B29" s="88"/>
      <c r="C29" s="88"/>
      <c r="F29" s="89"/>
      <c r="G29" s="86"/>
      <c r="H29" s="86"/>
      <c r="I29" s="86"/>
      <c r="J29" s="86"/>
    </row>
    <row r="30" spans="1:16" x14ac:dyDescent="0.25">
      <c r="I30" s="86"/>
      <c r="J30" s="86"/>
      <c r="K30" s="86"/>
      <c r="L30" s="86"/>
    </row>
    <row r="31" spans="1:16" x14ac:dyDescent="0.25">
      <c r="I31" s="86"/>
      <c r="J31" s="86"/>
      <c r="K31" s="86"/>
      <c r="L31" s="86"/>
      <c r="M31" s="86"/>
    </row>
    <row r="32" spans="1:16" x14ac:dyDescent="0.25">
      <c r="L32" s="86"/>
      <c r="M32" s="86"/>
    </row>
    <row r="33" spans="1:13" x14ac:dyDescent="0.25">
      <c r="L33" s="86"/>
      <c r="M33" s="86"/>
    </row>
    <row r="34" spans="1:13" x14ac:dyDescent="0.25">
      <c r="L34" s="86"/>
      <c r="M34" s="86"/>
    </row>
    <row r="35" spans="1:13" x14ac:dyDescent="0.25">
      <c r="L35" s="86"/>
      <c r="M35" s="86"/>
    </row>
    <row r="48" spans="1:13" x14ac:dyDescent="0.25">
      <c r="A48" s="90" t="s">
        <v>46</v>
      </c>
    </row>
  </sheetData>
  <mergeCells count="38">
    <mergeCell ref="B16:D16"/>
    <mergeCell ref="E16:G16"/>
    <mergeCell ref="H16:J16"/>
    <mergeCell ref="K16:M16"/>
    <mergeCell ref="N16:P16"/>
    <mergeCell ref="B17:D17"/>
    <mergeCell ref="E17:G17"/>
    <mergeCell ref="H17:J17"/>
    <mergeCell ref="K17:M17"/>
    <mergeCell ref="N17:P17"/>
    <mergeCell ref="B14:D14"/>
    <mergeCell ref="E14:G14"/>
    <mergeCell ref="H14:J14"/>
    <mergeCell ref="K14:M14"/>
    <mergeCell ref="N14:P14"/>
    <mergeCell ref="B15:D15"/>
    <mergeCell ref="E15:G15"/>
    <mergeCell ref="H15:J15"/>
    <mergeCell ref="K15:M15"/>
    <mergeCell ref="N15:P15"/>
    <mergeCell ref="N12:P12"/>
    <mergeCell ref="B13:D13"/>
    <mergeCell ref="E13:G13"/>
    <mergeCell ref="H13:J13"/>
    <mergeCell ref="K13:M13"/>
    <mergeCell ref="N13:P13"/>
    <mergeCell ref="A7:B7"/>
    <mergeCell ref="B8:I8"/>
    <mergeCell ref="B12:D12"/>
    <mergeCell ref="E12:G12"/>
    <mergeCell ref="H12:J12"/>
    <mergeCell ref="K12:M12"/>
    <mergeCell ref="A1:I1"/>
    <mergeCell ref="A2:I2"/>
    <mergeCell ref="B3:D3"/>
    <mergeCell ref="B4:D4"/>
    <mergeCell ref="A5:B5"/>
    <mergeCell ref="B6:I6"/>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1</vt:lpstr>
      <vt:lpstr>2</vt:lpstr>
      <vt:lpstr>3</vt:lpstr>
      <vt:lpstr>4</vt:lpstr>
      <vt:lpstr>5</vt:lpstr>
      <vt:lpstr>6</vt:lpstr>
      <vt:lpstr>7</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Jamil, Hasan</cp:lastModifiedBy>
  <cp:lastPrinted>2013-06-21T21:40:12Z</cp:lastPrinted>
  <dcterms:created xsi:type="dcterms:W3CDTF">2013-06-21T21:38:22Z</dcterms:created>
  <dcterms:modified xsi:type="dcterms:W3CDTF">2023-10-24T15:12:05Z</dcterms:modified>
</cp:coreProperties>
</file>