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T:\PURCHASING_New\03_Active Procurement\FY2024\Formal Solicitation.24\RFP730-24017 Digital Signage Software Solution - BRYAN ROCHE\Evaluations\"/>
    </mc:Choice>
  </mc:AlternateContent>
  <xr:revisionPtr revIDLastSave="0" documentId="13_ncr:1_{4E8A2C62-2110-4E4F-9476-BAEFE824734F}" xr6:coauthVersionLast="47" xr6:coauthVersionMax="47" xr10:uidLastSave="{00000000-0000-0000-0000-000000000000}"/>
  <bookViews>
    <workbookView xWindow="28680" yWindow="-120" windowWidth="29040" windowHeight="15840" tabRatio="979" activeTab="7" xr2:uid="{00000000-000D-0000-FFFF-FFFF00000000}"/>
  </bookViews>
  <sheets>
    <sheet name="Evaluator 1" sheetId="9" r:id="rId1"/>
    <sheet name="Evaluator 2" sheetId="13" r:id="rId2"/>
    <sheet name="Evaluator 3" sheetId="12" r:id="rId3"/>
    <sheet name="Evaluator 4" sheetId="10" r:id="rId4"/>
    <sheet name="Evaluator 5" sheetId="14" r:id="rId5"/>
    <sheet name="Evaluator 6" sheetId="16" r:id="rId6"/>
    <sheet name="Evaluator 7" sheetId="17" r:id="rId7"/>
    <sheet name="Summary" sheetId="1" r:id="rId8"/>
    <sheet name="Evaluation" sheetId="18"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 i="1" l="1"/>
  <c r="C4" i="1"/>
  <c r="G4" i="1"/>
  <c r="H4" i="1"/>
  <c r="C5" i="1"/>
  <c r="D5" i="1"/>
  <c r="G5" i="1"/>
  <c r="D6" i="1"/>
  <c r="E6" i="1"/>
  <c r="G6" i="1"/>
  <c r="C7" i="1"/>
  <c r="E7" i="1"/>
  <c r="G7" i="1"/>
  <c r="H7" i="1"/>
  <c r="C8" i="1"/>
  <c r="E8" i="1"/>
  <c r="G8" i="1"/>
  <c r="B9" i="1"/>
  <c r="C9" i="1"/>
  <c r="F9" i="1"/>
  <c r="G9" i="1"/>
  <c r="C10" i="1"/>
  <c r="E10" i="1"/>
  <c r="G10" i="1"/>
  <c r="H3" i="1"/>
  <c r="G3" i="1"/>
  <c r="E3" i="1"/>
  <c r="D3" i="1"/>
  <c r="J10" i="1"/>
  <c r="J6" i="1"/>
  <c r="J7" i="1"/>
  <c r="J8" i="1"/>
  <c r="J9" i="1"/>
  <c r="H11" i="17"/>
  <c r="H10" i="1" s="1"/>
  <c r="H10" i="17"/>
  <c r="H9" i="1" s="1"/>
  <c r="H9" i="17"/>
  <c r="H8" i="1" s="1"/>
  <c r="H8" i="17"/>
  <c r="H7" i="17"/>
  <c r="H6" i="1" s="1"/>
  <c r="H6" i="17"/>
  <c r="H5" i="1" s="1"/>
  <c r="H5" i="17"/>
  <c r="H4" i="17"/>
  <c r="H11" i="16"/>
  <c r="H10" i="16"/>
  <c r="H9" i="16"/>
  <c r="H8" i="16"/>
  <c r="H7" i="16"/>
  <c r="H6" i="16"/>
  <c r="H5" i="16"/>
  <c r="H4" i="16"/>
  <c r="H11" i="14"/>
  <c r="F10" i="1" s="1"/>
  <c r="H10" i="14"/>
  <c r="H9" i="14"/>
  <c r="F8" i="1" s="1"/>
  <c r="H8" i="14"/>
  <c r="F7" i="1" s="1"/>
  <c r="H7" i="14"/>
  <c r="F6" i="1" s="1"/>
  <c r="H6" i="14"/>
  <c r="F5" i="1" s="1"/>
  <c r="H5" i="14"/>
  <c r="F4" i="1" s="1"/>
  <c r="H4" i="14"/>
  <c r="F3" i="1" s="1"/>
  <c r="H11" i="10"/>
  <c r="H10" i="10"/>
  <c r="E9" i="1" s="1"/>
  <c r="H9" i="10"/>
  <c r="H8" i="10"/>
  <c r="H7" i="10"/>
  <c r="H6" i="10"/>
  <c r="E5" i="1" s="1"/>
  <c r="H5" i="10"/>
  <c r="E4" i="1" s="1"/>
  <c r="H4" i="10"/>
  <c r="H11" i="12"/>
  <c r="D10" i="1" s="1"/>
  <c r="H10" i="12"/>
  <c r="D9" i="1" s="1"/>
  <c r="H9" i="12"/>
  <c r="D8" i="1" s="1"/>
  <c r="H8" i="12"/>
  <c r="D7" i="1" s="1"/>
  <c r="H7" i="12"/>
  <c r="H6" i="12"/>
  <c r="H5" i="12"/>
  <c r="D4" i="1" s="1"/>
  <c r="H4" i="12"/>
  <c r="H11" i="13"/>
  <c r="H10" i="13"/>
  <c r="H9" i="13"/>
  <c r="H8" i="13"/>
  <c r="H7" i="13"/>
  <c r="C6" i="1" s="1"/>
  <c r="H6" i="13"/>
  <c r="H5" i="13"/>
  <c r="H4" i="13"/>
  <c r="C3" i="1" s="1"/>
  <c r="H7" i="9"/>
  <c r="B6" i="1" s="1"/>
  <c r="H8" i="9"/>
  <c r="B7" i="1" s="1"/>
  <c r="H9" i="9"/>
  <c r="B8" i="1" s="1"/>
  <c r="H10" i="9"/>
  <c r="H11" i="9"/>
  <c r="B10" i="1" s="1"/>
  <c r="H5" i="9"/>
  <c r="H6" i="9"/>
  <c r="B5" i="1" s="1"/>
  <c r="H4" i="9"/>
  <c r="I9" i="1" l="1"/>
  <c r="K9" i="1" s="1"/>
  <c r="I7" i="1"/>
  <c r="K7" i="1" s="1"/>
  <c r="I6" i="1"/>
  <c r="K6" i="1" s="1"/>
  <c r="I10" i="1"/>
  <c r="K10" i="1" s="1"/>
  <c r="I8" i="1"/>
  <c r="K8" i="1" s="1"/>
  <c r="J4" i="1"/>
  <c r="J5" i="1"/>
  <c r="J3" i="1"/>
  <c r="B3" i="1"/>
  <c r="I4" i="1" l="1"/>
  <c r="K4" i="1" s="1"/>
  <c r="I5" i="1"/>
  <c r="K5" i="1" s="1"/>
  <c r="I3" i="1"/>
  <c r="K3" i="1" s="1"/>
  <c r="L3" i="1" l="1"/>
  <c r="L7" i="1"/>
  <c r="L6" i="1"/>
  <c r="L10" i="1"/>
  <c r="L9" i="1"/>
  <c r="L4" i="1"/>
  <c r="L5" i="1"/>
  <c r="L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<sst xmlns="http://schemas.openxmlformats.org/spreadsheetml/2006/main" count="173" uniqueCount="50">
  <si>
    <t>Evaluator 2</t>
  </si>
  <si>
    <t>Evaluator 3</t>
  </si>
  <si>
    <t>Evaluator 4</t>
  </si>
  <si>
    <t>Evaluator 5</t>
  </si>
  <si>
    <t>Criteria 1</t>
  </si>
  <si>
    <t>Criteria 2</t>
  </si>
  <si>
    <t>Criteria 3</t>
  </si>
  <si>
    <t>Total</t>
  </si>
  <si>
    <t>RESPONDENT SUMMARY</t>
  </si>
  <si>
    <t>Average Score (non-financial)</t>
  </si>
  <si>
    <t>Evaluator 1 (PM)</t>
  </si>
  <si>
    <t>Rank</t>
  </si>
  <si>
    <t>Average Criteria 1 Score (Financial)</t>
  </si>
  <si>
    <t>Total Score</t>
  </si>
  <si>
    <t>Criteria 4</t>
  </si>
  <si>
    <t>Only PM evaluates Criteria 1 COST</t>
  </si>
  <si>
    <t>Evaluator 6</t>
  </si>
  <si>
    <t>Evaluator 7</t>
  </si>
  <si>
    <t xml:space="preserve"> 22 Miles</t>
  </si>
  <si>
    <t xml:space="preserve"> AVI-SPL</t>
  </si>
  <si>
    <t xml:space="preserve"> Hypersign</t>
  </si>
  <si>
    <t xml:space="preserve"> IBM</t>
  </si>
  <si>
    <t xml:space="preserve"> LyncVerse</t>
  </si>
  <si>
    <t xml:space="preserve"> Reach</t>
  </si>
  <si>
    <t xml:space="preserve"> Telemetry</t>
  </si>
  <si>
    <t xml:space="preserve"> Toshiba</t>
  </si>
  <si>
    <t>Criteria 5</t>
  </si>
  <si>
    <t>Criteria 6</t>
  </si>
  <si>
    <t xml:space="preserve">EVALUATION SUMMARY - RFP730-24017 Digital Signage Software Solution  </t>
  </si>
  <si>
    <t>Updated: 10/19</t>
  </si>
  <si>
    <t>Points (1-5)</t>
  </si>
  <si>
    <t>Criteria 6 Strategy for future platform enhancements</t>
  </si>
  <si>
    <t>Criteria 5 Scalability - Hardware Deployment and User Base Growth</t>
  </si>
  <si>
    <t>Criteria 4 Intuitive User Interface for Users - End user and Administration</t>
  </si>
  <si>
    <t>Criteria 3 Vendor support - Qualifications and References</t>
  </si>
  <si>
    <t>Criteria 2 Satisfies Feature Requirements for Content Administration</t>
  </si>
  <si>
    <t xml:space="preserve"> Criteria 6</t>
  </si>
  <si>
    <t xml:space="preserve"> Criteria 5</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</si>
  <si>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</si>
  <si>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</si>
  <si>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</si>
  <si>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</si>
  <si>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</si>
  <si>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</si>
  <si>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See email instructions</t>
  </si>
  <si>
    <t>Evaluation Due Date</t>
  </si>
  <si>
    <t>Evaluator Name</t>
  </si>
  <si>
    <t xml:space="preserve">RFP730-24017 Digital Signage Software Solution </t>
  </si>
  <si>
    <t xml:space="preserve">University of Houston Evaluation Matrix </t>
  </si>
  <si>
    <r>
      <rPr>
        <sz val="8"/>
        <rFont val="Arial"/>
        <family val="2"/>
      </rPr>
      <t xml:space="preserve">Criteria 1 Cost: Purchase Price, over 5 years </t>
    </r>
    <r>
      <rPr>
        <b/>
        <sz val="8"/>
        <color rgb="FFFF0000"/>
        <rFont val="Arial"/>
        <family val="2"/>
      </rPr>
      <t xml:space="preserve">                                                   **ONLY THE PM WILL EVALUATE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</si>
</sst>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theme="1"/>
      <name val="Arial"/>
      <family val="2"/>
    </font>
    <font>
      <sz val="10"/>
      <color rgb="FFFF0000"/>
      <name val="Arial"/>
      <family val="2"/>
    </font>
    <font>
      <u/>
      <sz val="11"/>
      <color theme="10"/>
      <name val="Calibri"/>
      <family val="2"/>
      <scheme val="minor"/>
    </font>
    <font>
      <b/>
      <sz val="12"/>
      <color rgb="FFFF0000"/>
      <name val="Arial"/>
      <family val="2"/>
    </font>
    <font>
      <sz val="12"/>
      <color rgb="FFFF0000"/>
      <name val="Arial"/>
      <family val="2"/>
    </font>
    <font>
      <sz val="10"/>
      <color theme="1"/>
      <name val="Arial"/>
      <family val="2"/>
    </font>
    <font>
      <sz val="8"/>
      <name val="Arial"/>
      <family val="2"/>
    </font>
    <font>
      <sz val="9"/>
      <name val="Arial"/>
      <family val="2"/>
    </font>
    <font>
      <b/>
      <sz val="10"/>
      <color rgb="FF000000"/>
      <name val="Arial"/>
      <family val="2"/>
    </font>
    <font>
      <b/>
      <sz val="10"/>
      <color rgb="FFFF0000"/>
      <name val="Arial"/>
      <family val="2"/>
    </font>
    <font>
      <b/>
      <sz val="8"/>
      <name val="Arial"/>
      <family val="2"/>
    </font>
    <font>
      <b/>
      <sz val="9"/>
      <name val="Arial"/>
      <family val="2"/>
    </font>
    <font>
      <b/>
      <sz val="8"/>
      <color rgb="FFFF0000"/>
      <name val="Arial"/>
      <family val="2"/>
    </font>
    <font>
      <b/>
      <u/>
      <sz val="11"/>
      <color theme="10"/>
      <name val="Calibri"/>
      <family val="2"/>
      <scheme val="minor"/>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39" fillId="0" borderId="0" applyNumberFormat="0" applyFill="0" applyBorder="0" applyAlignment="0" applyProtection="0"/>
    <xf numFmtId="0" fontId="1" fillId="0" borderId="0"/>
  </cellStyleXfs>
  <cellXfs count="68">
    <xf numFmtId="0" fontId="0" fillId="0" borderId="0" xfId="0"/>
    <xf numFmtId="0" fontId="15" fillId="24" borderId="0" xfId="0" applyFont="1" applyFill="1"/>
    <xf numFmtId="0" fontId="16" fillId="24" borderId="0" xfId="0" applyFont="1" applyFill="1"/>
    <xf numFmtId="0" fontId="15" fillId="24" borderId="0" xfId="0" applyFont="1" applyFill="1" applyAlignment="1">
      <alignment horizontal="center" vertical="center"/>
    </xf>
    <xf numFmtId="0" fontId="15" fillId="0" borderId="0" xfId="98" applyFont="1"/>
    <xf numFmtId="0" fontId="36" fillId="0" borderId="10" xfId="102" applyFont="1" applyBorder="1" applyAlignment="1">
      <alignment horizontal="right"/>
    </xf>
    <xf numFmtId="0" fontId="17" fillId="0" borderId="0" xfId="98"/>
    <xf numFmtId="0" fontId="38" fillId="0" borderId="0" xfId="0" applyFont="1"/>
    <xf numFmtId="0" fontId="37" fillId="0" borderId="10" xfId="102" applyFont="1" applyBorder="1"/>
    <xf numFmtId="0" fontId="36" fillId="0" borderId="0" xfId="0" applyFont="1"/>
    <xf numFmtId="0" fontId="15" fillId="24" borderId="0" xfId="98" applyFont="1" applyFill="1"/>
    <xf numFmtId="4" fontId="15" fillId="24" borderId="0" xfId="0" applyNumberFormat="1" applyFont="1" applyFill="1" applyAlignment="1">
      <alignment horizontal="right"/>
    </xf>
    <xf numFmtId="4" fontId="16" fillId="24" borderId="0" xfId="0" applyNumberFormat="1" applyFont="1" applyFill="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0" applyFont="1"/>
    <xf numFmtId="0" fontId="40" fillId="24" borderId="0" xfId="98" applyFont="1" applyFill="1"/>
    <xf numFmtId="0" fontId="40" fillId="24" borderId="11" xfId="0" applyFont="1" applyFill="1" applyBorder="1" applyAlignment="1">
      <alignment horizontal="right" textRotation="90" wrapText="1"/>
    </xf>
    <xf numFmtId="4" fontId="40" fillId="24" borderId="0" xfId="0" applyNumberFormat="1" applyFont="1" applyFill="1"/>
    <xf numFmtId="0" fontId="41" fillId="24" borderId="0" xfId="0" applyFont="1" applyFill="1"/>
    <xf numFmtId="0" fontId="17" fillId="0" borderId="0" xfId="0" applyFont="1" applyAlignment="1">
      <alignment wrapText="1"/>
    </xf>
    <xf numFmtId="0" fontId="38" fillId="0" borderId="0" xfId="98" applyFont="1"/>
    <xf numFmtId="0" fontId="15" fillId="24" borderId="0" xfId="0" applyFont="1" applyFill="1" applyAlignment="1">
      <alignment horizontal="left"/>
    </xf>
    <xf numFmtId="0" fontId="15" fillId="25" borderId="0" xfId="0" applyFont="1" applyFill="1"/>
    <xf numFmtId="4" fontId="16" fillId="25" borderId="0" xfId="0" applyNumberFormat="1" applyFont="1" applyFill="1" applyAlignment="1">
      <alignment horizontal="right"/>
    </xf>
    <xf numFmtId="4" fontId="15" fillId="25" borderId="0" xfId="0" applyNumberFormat="1" applyFont="1" applyFill="1" applyAlignment="1">
      <alignment horizontal="right"/>
    </xf>
    <xf numFmtId="4" fontId="40" fillId="25" borderId="0" xfId="0" applyNumberFormat="1" applyFont="1" applyFill="1"/>
    <xf numFmtId="0" fontId="16" fillId="25" borderId="0" xfId="0" applyFont="1" applyFill="1"/>
    <xf numFmtId="0" fontId="41" fillId="25" borderId="0" xfId="0" applyFont="1" applyFill="1"/>
    <xf numFmtId="0" fontId="17" fillId="24" borderId="0" xfId="98" applyFill="1"/>
    <xf numFmtId="0" fontId="43" fillId="24" borderId="0" xfId="98" applyFont="1" applyFill="1"/>
    <xf numFmtId="0" fontId="17" fillId="24" borderId="0" xfId="98" applyFill="1" applyAlignment="1">
      <alignment wrapText="1"/>
    </xf>
    <xf numFmtId="0" fontId="44" fillId="24" borderId="0" xfId="98" applyFont="1" applyFill="1"/>
    <xf numFmtId="0" fontId="45" fillId="0" borderId="0" xfId="109" applyFont="1" applyAlignment="1">
      <alignment horizontal="left"/>
    </xf>
    <xf numFmtId="0" fontId="46" fillId="24" borderId="0" xfId="98" applyFont="1" applyFill="1"/>
    <xf numFmtId="0" fontId="17" fillId="24" borderId="10" xfId="98" applyFill="1" applyBorder="1"/>
    <xf numFmtId="0" fontId="17" fillId="26" borderId="12" xfId="98" applyFill="1" applyBorder="1"/>
    <xf numFmtId="0" fontId="17" fillId="26" borderId="0" xfId="98" applyFill="1"/>
    <xf numFmtId="0" fontId="47" fillId="24" borderId="0" xfId="98" applyFont="1" applyFill="1" applyAlignment="1">
      <alignment horizontal="center" wrapText="1"/>
    </xf>
    <xf numFmtId="0" fontId="48" fillId="0" borderId="13" xfId="98" applyFont="1" applyBorder="1" applyAlignment="1">
      <alignment wrapText="1"/>
    </xf>
    <xf numFmtId="0" fontId="47" fillId="24" borderId="0" xfId="98" applyFont="1" applyFill="1" applyAlignment="1">
      <alignment wrapText="1"/>
    </xf>
    <xf numFmtId="0" fontId="17" fillId="24" borderId="0" xfId="98" applyFill="1" applyAlignment="1">
      <alignment horizontal="center"/>
    </xf>
    <xf numFmtId="0" fontId="39" fillId="24" borderId="0" xfId="108" applyFill="1"/>
    <xf numFmtId="0" fontId="17" fillId="27" borderId="11" xfId="98" applyFill="1" applyBorder="1" applyAlignment="1" applyProtection="1">
      <alignment horizontal="center" wrapText="1"/>
      <protection locked="0"/>
    </xf>
    <xf numFmtId="0" fontId="50" fillId="24" borderId="0" xfId="108" applyFont="1" applyFill="1" applyAlignment="1">
      <alignment wrapText="1"/>
    </xf>
    <xf numFmtId="0" fontId="42" fillId="24" borderId="0" xfId="109" applyFont="1" applyFill="1"/>
    <xf numFmtId="0" fontId="37" fillId="24" borderId="0" xfId="109" applyFont="1" applyFill="1" applyAlignment="1">
      <alignment horizontal="left"/>
    </xf>
    <xf numFmtId="0" fontId="16" fillId="24" borderId="0" xfId="98" applyFont="1" applyFill="1"/>
    <xf numFmtId="0" fontId="15" fillId="24" borderId="0" xfId="98" applyFont="1" applyFill="1" applyAlignment="1">
      <alignment wrapText="1"/>
    </xf>
    <xf numFmtId="0" fontId="15" fillId="0" borderId="0" xfId="98" applyFont="1" applyAlignment="1">
      <alignment horizontal="center" vertical="center" wrapText="1"/>
    </xf>
    <xf numFmtId="0" fontId="15" fillId="24" borderId="0" xfId="98" applyFont="1" applyFill="1" applyAlignment="1">
      <alignment horizontal="left"/>
    </xf>
    <xf numFmtId="0" fontId="15" fillId="24" borderId="0" xfId="98" applyFont="1" applyFill="1" applyAlignment="1">
      <alignment horizontal="left" wrapText="1"/>
    </xf>
    <xf numFmtId="0" fontId="36" fillId="29" borderId="18" xfId="98" applyFont="1" applyFill="1" applyBorder="1" applyAlignment="1">
      <alignment horizontal="left"/>
    </xf>
    <xf numFmtId="0" fontId="36" fillId="29" borderId="17" xfId="98" applyFont="1" applyFill="1" applyBorder="1" applyAlignment="1">
      <alignment horizontal="left"/>
    </xf>
    <xf numFmtId="0" fontId="36" fillId="29" borderId="16" xfId="98" applyFont="1" applyFill="1" applyBorder="1" applyAlignment="1">
      <alignment horizontal="left"/>
    </xf>
    <xf numFmtId="0" fontId="47" fillId="28" borderId="15" xfId="98" applyFont="1" applyFill="1" applyBorder="1" applyAlignment="1">
      <alignment horizontal="center" wrapText="1"/>
    </xf>
    <xf numFmtId="0" fontId="47" fillId="28" borderId="12" xfId="98" applyFont="1" applyFill="1" applyBorder="1" applyAlignment="1">
      <alignment horizontal="center" wrapText="1"/>
    </xf>
    <xf numFmtId="0" fontId="47" fillId="28" borderId="14" xfId="98" applyFont="1" applyFill="1" applyBorder="1" applyAlignment="1">
      <alignment horizontal="center" wrapText="1"/>
    </xf>
    <xf numFmtId="0" fontId="17" fillId="27" borderId="0" xfId="109" applyFont="1" applyFill="1" applyAlignment="1" applyProtection="1">
      <alignment horizontal="center"/>
      <protection locked="0"/>
    </xf>
    <xf numFmtId="164" fontId="42" fillId="0" borderId="0" xfId="109" applyNumberFormat="1" applyFont="1" applyAlignment="1">
      <alignment horizontal="center"/>
    </xf>
    <xf numFmtId="0" fontId="15" fillId="0" borderId="0" xfId="98" applyFont="1" applyAlignment="1">
      <alignment horizontal="left"/>
    </xf>
    <xf numFmtId="0" fontId="50" fillId="24" borderId="0" xfId="108" applyFont="1" applyFill="1" applyAlignment="1">
      <alignment horizontal="left" wrapText="1"/>
    </xf>
    <xf numFmtId="0" fontId="44" fillId="24" borderId="0" xfId="98" applyFont="1" applyFill="1" applyAlignment="1">
      <alignment horizontal="left" wrapText="1"/>
    </xf>
    <xf numFmtId="0" fontId="49" fillId="24" borderId="18" xfId="98" applyFont="1" applyFill="1" applyBorder="1" applyAlignment="1">
      <alignment horizontal="left" vertical="top" wrapText="1"/>
    </xf>
    <xf numFmtId="0" fontId="43" fillId="24" borderId="17" xfId="98" applyFont="1" applyFill="1" applyBorder="1" applyAlignment="1">
      <alignment horizontal="left" vertical="top" wrapText="1"/>
    </xf>
    <xf numFmtId="0" fontId="43" fillId="24" borderId="16" xfId="98" applyFont="1" applyFill="1" applyBorder="1" applyAlignment="1">
      <alignment horizontal="left" vertical="top" wrapText="1"/>
    </xf>
    <xf numFmtId="0" fontId="43" fillId="24" borderId="18" xfId="98" applyFont="1" applyFill="1" applyBorder="1" applyAlignment="1">
      <alignment horizontal="left" vertical="top" wrapText="1"/>
    </xf>
    <xf numFmtId="0" fontId="17" fillId="27" borderId="13" xfId="98" applyFill="1" applyBorder="1" applyAlignment="1" applyProtection="1">
      <alignment horizontal="center"/>
      <protection locked="0"/>
    </xf>
  </cellXfs>
  <cellStyles count="11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8" xr:uid="{00000000-0005-0000-0000-000043000000}"/>
    <cellStyle name="Input 2" xfId="81" xr:uid="{00000000-0005-0000-0000-000044000000}"/>
    <cellStyle name="Input 3" xfId="39" xr:uid="{00000000-0005-0000-0000-000045000000}"/>
    <cellStyle name="Linked Cell 2" xfId="82" xr:uid="{00000000-0005-0000-0000-000046000000}"/>
    <cellStyle name="Linked Cell 3" xfId="40" xr:uid="{00000000-0005-0000-0000-000047000000}"/>
    <cellStyle name="Neutral 2" xfId="83" xr:uid="{00000000-0005-0000-0000-000048000000}"/>
    <cellStyle name="Neutral 3" xfId="41" xr:uid="{00000000-0005-0000-0000-000049000000}"/>
    <cellStyle name="Normal" xfId="0" builtinId="0"/>
    <cellStyle name="Normal 10" xfId="109" xr:uid="{791D266F-F4E0-46D8-9169-8C3383EC1B0C}"/>
    <cellStyle name="Normal 2" xfId="2" xr:uid="{00000000-0005-0000-0000-00004B000000}"/>
    <cellStyle name="Normal 3" xfId="3" xr:uid="{00000000-0005-0000-0000-00004C000000}"/>
    <cellStyle name="Normal 3 2" xfId="88" xr:uid="{00000000-0005-0000-0000-00004D000000}"/>
    <cellStyle name="Normal 4" xfId="4" xr:uid="{00000000-0005-0000-0000-00004E000000}"/>
    <cellStyle name="Normal 4 10" xfId="100" xr:uid="{00000000-0005-0000-0000-00004F000000}"/>
    <cellStyle name="Normal 4 11" xfId="102" xr:uid="{00000000-0005-0000-0000-000050000000}"/>
    <cellStyle name="Normal 4 12" xfId="104" xr:uid="{00000000-0005-0000-0000-000051000000}"/>
    <cellStyle name="Normal 4 13" xfId="106" xr:uid="{00000000-0005-0000-0000-000052000000}"/>
    <cellStyle name="Normal 4 2" xfId="47" xr:uid="{00000000-0005-0000-0000-000053000000}"/>
    <cellStyle name="Normal 4 3" xfId="90" xr:uid="{00000000-0005-0000-0000-000054000000}"/>
    <cellStyle name="Normal 4 4" xfId="91" xr:uid="{00000000-0005-0000-0000-000055000000}"/>
    <cellStyle name="Normal 4 5" xfId="92" xr:uid="{00000000-0005-0000-0000-000056000000}"/>
    <cellStyle name="Normal 4 6" xfId="93" xr:uid="{00000000-0005-0000-0000-000057000000}"/>
    <cellStyle name="Normal 4 7" xfId="94" xr:uid="{00000000-0005-0000-0000-000058000000}"/>
    <cellStyle name="Normal 4 8" xfId="95" xr:uid="{00000000-0005-0000-0000-000059000000}"/>
    <cellStyle name="Normal 4 9" xfId="96" xr:uid="{00000000-0005-0000-0000-00005A000000}"/>
    <cellStyle name="Normal 5" xfId="98" xr:uid="{00000000-0005-0000-0000-00005B000000}"/>
    <cellStyle name="Normal 6" xfId="97" xr:uid="{00000000-0005-0000-0000-00005C000000}"/>
    <cellStyle name="Normal 7" xfId="101" xr:uid="{00000000-0005-0000-0000-00005D000000}"/>
    <cellStyle name="Normal 8" xfId="103" xr:uid="{00000000-0005-0000-0000-00005E000000}"/>
    <cellStyle name="Normal 9" xfId="105" xr:uid="{00000000-0005-0000-0000-00005F000000}"/>
    <cellStyle name="Note 2" xfId="5" xr:uid="{00000000-0005-0000-0000-000060000000}"/>
    <cellStyle name="Note 3" xfId="89" xr:uid="{00000000-0005-0000-0000-000061000000}"/>
    <cellStyle name="Note 4" xfId="42" xr:uid="{00000000-0005-0000-0000-000062000000}"/>
    <cellStyle name="Note 4 2" xfId="99" xr:uid="{00000000-0005-0000-0000-000063000000}"/>
    <cellStyle name="Output 2" xfId="84" xr:uid="{00000000-0005-0000-0000-000064000000}"/>
    <cellStyle name="Output 3" xfId="43" xr:uid="{00000000-0005-0000-0000-000065000000}"/>
    <cellStyle name="Percent 2" xfId="107" xr:uid="{00000000-0005-0000-0000-000066000000}"/>
    <cellStyle name="Title 2" xfId="85" xr:uid="{00000000-0005-0000-0000-000067000000}"/>
    <cellStyle name="Title 3" xfId="44" xr:uid="{00000000-0005-0000-0000-000068000000}"/>
    <cellStyle name="Total 2" xfId="86" xr:uid="{00000000-0005-0000-0000-000069000000}"/>
    <cellStyle name="Total 3" xfId="45" xr:uid="{00000000-0005-0000-0000-00006A000000}"/>
    <cellStyle name="Warning Text 2" xfId="87" xr:uid="{00000000-0005-0000-0000-00006B000000}"/>
    <cellStyle name="Warning Text 3" xfId="46" xr:uid="{00000000-0005-0000-0000-00006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43D070BC-863B-4359-A837-AC327D4C8225}"/>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15"/>
  <sheetViews>
    <sheetView workbookViewId="0">
      <selection activeCell="F26" sqref="F26"/>
    </sheetView>
  </sheetViews>
  <sheetFormatPr defaultRowHeight="12.75" x14ac:dyDescent="0.2"/>
  <cols>
    <col min="1" max="1" width="45.140625" bestFit="1" customWidth="1"/>
    <col min="2" max="4" width="9.28515625" bestFit="1" customWidth="1"/>
    <col min="5" max="6" width="9.28515625" customWidth="1"/>
    <col min="7" max="7" width="9.28515625" style="7" bestFit="1" customWidth="1"/>
    <col min="8" max="8" width="5.5703125" bestFit="1" customWidth="1"/>
  </cols>
  <sheetData>
    <row r="1" spans="1:16" ht="15.75" x14ac:dyDescent="0.25">
      <c r="A1" s="4" t="s">
        <v>8</v>
      </c>
      <c r="B1" s="4"/>
      <c r="C1" s="4"/>
      <c r="D1" s="4"/>
      <c r="E1" s="4"/>
      <c r="F1" s="4"/>
      <c r="G1" s="49"/>
      <c r="H1" s="49"/>
      <c r="I1" s="49"/>
      <c r="J1" s="49"/>
    </row>
    <row r="2" spans="1:16" ht="15.75" x14ac:dyDescent="0.25">
      <c r="A2" s="4"/>
      <c r="B2" s="6"/>
      <c r="C2" s="6"/>
      <c r="D2" s="6"/>
      <c r="E2" s="6"/>
      <c r="F2" s="6"/>
      <c r="G2" s="6"/>
      <c r="H2" s="6"/>
      <c r="I2" s="6"/>
      <c r="J2" s="6"/>
    </row>
    <row r="3" spans="1:16" x14ac:dyDescent="0.2">
      <c r="A3" s="8"/>
      <c r="B3" s="5" t="s">
        <v>4</v>
      </c>
      <c r="C3" s="5" t="s">
        <v>5</v>
      </c>
      <c r="D3" s="5" t="s">
        <v>6</v>
      </c>
      <c r="E3" s="5" t="s">
        <v>14</v>
      </c>
      <c r="F3" s="5" t="s">
        <v>26</v>
      </c>
      <c r="G3" s="5" t="s">
        <v>27</v>
      </c>
      <c r="H3" s="5" t="s">
        <v>7</v>
      </c>
      <c r="K3" s="15"/>
      <c r="L3" s="15"/>
      <c r="M3" s="15"/>
      <c r="N3" s="15"/>
      <c r="O3" s="15"/>
      <c r="P3" s="15"/>
    </row>
    <row r="4" spans="1:16" x14ac:dyDescent="0.2">
      <c r="A4" s="9" t="s">
        <v>18</v>
      </c>
      <c r="B4" s="6">
        <v>6</v>
      </c>
      <c r="C4" s="6">
        <v>27</v>
      </c>
      <c r="D4" s="6">
        <v>15</v>
      </c>
      <c r="E4" s="6">
        <v>10</v>
      </c>
      <c r="F4" s="6">
        <v>8</v>
      </c>
      <c r="G4" s="6">
        <v>4</v>
      </c>
      <c r="H4" s="21">
        <f>SUM(C4:G4)</f>
        <v>64</v>
      </c>
      <c r="I4" s="6"/>
      <c r="J4" s="6"/>
    </row>
    <row r="5" spans="1:16" x14ac:dyDescent="0.2">
      <c r="A5" s="9" t="s">
        <v>19</v>
      </c>
      <c r="B5" s="6">
        <v>15</v>
      </c>
      <c r="C5" s="6">
        <v>15</v>
      </c>
      <c r="D5" s="6">
        <v>6</v>
      </c>
      <c r="E5" s="6">
        <v>4</v>
      </c>
      <c r="F5" s="6">
        <v>5</v>
      </c>
      <c r="G5" s="6">
        <v>1</v>
      </c>
      <c r="H5" s="21">
        <f t="shared" ref="H5:H11" si="0">SUM(C5:G5)</f>
        <v>31</v>
      </c>
      <c r="I5" s="6"/>
      <c r="J5" s="6"/>
    </row>
    <row r="6" spans="1:16" x14ac:dyDescent="0.2">
      <c r="A6" s="9" t="s">
        <v>20</v>
      </c>
      <c r="B6" s="6">
        <v>6</v>
      </c>
      <c r="C6" s="6">
        <v>24</v>
      </c>
      <c r="D6" s="6">
        <v>15</v>
      </c>
      <c r="E6" s="6">
        <v>8</v>
      </c>
      <c r="F6" s="6">
        <v>8</v>
      </c>
      <c r="G6" s="6">
        <v>2.5</v>
      </c>
      <c r="H6" s="21">
        <f t="shared" si="0"/>
        <v>57.5</v>
      </c>
      <c r="I6" s="6"/>
      <c r="J6" s="6"/>
    </row>
    <row r="7" spans="1:16" x14ac:dyDescent="0.2">
      <c r="A7" s="9" t="s">
        <v>21</v>
      </c>
      <c r="B7">
        <v>6</v>
      </c>
      <c r="C7" s="15">
        <v>6</v>
      </c>
      <c r="D7" s="15">
        <v>3</v>
      </c>
      <c r="E7" s="15">
        <v>2</v>
      </c>
      <c r="F7" s="15">
        <v>2</v>
      </c>
      <c r="G7" s="20">
        <v>1</v>
      </c>
      <c r="H7" s="21">
        <f t="shared" si="0"/>
        <v>14</v>
      </c>
      <c r="J7" s="15"/>
    </row>
    <row r="8" spans="1:16" x14ac:dyDescent="0.2">
      <c r="A8" s="9" t="s">
        <v>22</v>
      </c>
      <c r="B8">
        <v>30</v>
      </c>
      <c r="C8">
        <v>21</v>
      </c>
      <c r="D8" s="15">
        <v>15</v>
      </c>
      <c r="E8" s="15">
        <v>8</v>
      </c>
      <c r="F8" s="15">
        <v>8</v>
      </c>
      <c r="G8" s="15">
        <v>1</v>
      </c>
      <c r="H8" s="21">
        <f t="shared" si="0"/>
        <v>53</v>
      </c>
      <c r="I8" s="15"/>
      <c r="J8" s="15"/>
    </row>
    <row r="9" spans="1:16" x14ac:dyDescent="0.2">
      <c r="A9" s="9" t="s">
        <v>23</v>
      </c>
      <c r="B9">
        <v>27</v>
      </c>
      <c r="C9">
        <v>30</v>
      </c>
      <c r="D9">
        <v>15</v>
      </c>
      <c r="E9">
        <v>8</v>
      </c>
      <c r="F9">
        <v>10</v>
      </c>
      <c r="G9">
        <v>4</v>
      </c>
      <c r="H9" s="21">
        <f t="shared" si="0"/>
        <v>67</v>
      </c>
    </row>
    <row r="10" spans="1:16" x14ac:dyDescent="0.2">
      <c r="A10" s="9" t="s">
        <v>24</v>
      </c>
      <c r="B10">
        <v>6</v>
      </c>
      <c r="C10">
        <v>30</v>
      </c>
      <c r="D10">
        <v>15</v>
      </c>
      <c r="E10">
        <v>8</v>
      </c>
      <c r="F10">
        <v>8</v>
      </c>
      <c r="G10">
        <v>4.5</v>
      </c>
      <c r="H10" s="21">
        <f t="shared" si="0"/>
        <v>65.5</v>
      </c>
    </row>
    <row r="11" spans="1:16" x14ac:dyDescent="0.2">
      <c r="A11" s="9" t="s">
        <v>25</v>
      </c>
      <c r="B11">
        <v>21</v>
      </c>
      <c r="C11">
        <v>30</v>
      </c>
      <c r="D11">
        <v>15</v>
      </c>
      <c r="E11">
        <v>6.8</v>
      </c>
      <c r="F11">
        <v>8</v>
      </c>
      <c r="G11">
        <v>4</v>
      </c>
      <c r="H11" s="21">
        <f t="shared" si="0"/>
        <v>63.8</v>
      </c>
    </row>
    <row r="12" spans="1:16" x14ac:dyDescent="0.2">
      <c r="G12"/>
    </row>
    <row r="13" spans="1:16" ht="51" x14ac:dyDescent="0.2">
      <c r="B13" s="20" t="s">
        <v>15</v>
      </c>
      <c r="G13"/>
    </row>
    <row r="14" spans="1:16" x14ac:dyDescent="0.2">
      <c r="G14"/>
    </row>
    <row r="15" spans="1:16" x14ac:dyDescent="0.2">
      <c r="G15"/>
    </row>
  </sheetData>
  <mergeCells count="1">
    <mergeCell ref="G1:J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6"/>
  <sheetViews>
    <sheetView zoomScaleNormal="100" workbookViewId="0">
      <selection activeCell="A25" sqref="A25"/>
    </sheetView>
  </sheetViews>
  <sheetFormatPr defaultColWidth="9.140625" defaultRowHeight="12.75" x14ac:dyDescent="0.2"/>
  <cols>
    <col min="1" max="1" width="45.140625" bestFit="1" customWidth="1"/>
    <col min="2" max="5" width="9.28515625" bestFit="1" customWidth="1"/>
    <col min="6" max="6" width="5.5703125" bestFit="1" customWidth="1"/>
  </cols>
  <sheetData>
    <row r="1" spans="1:15" ht="15.75" x14ac:dyDescent="0.25">
      <c r="A1" s="4" t="s">
        <v>8</v>
      </c>
      <c r="B1" s="4"/>
      <c r="C1" s="4"/>
      <c r="D1" s="4"/>
      <c r="E1" s="4"/>
      <c r="F1" s="4"/>
      <c r="G1" s="49"/>
      <c r="H1" s="49"/>
      <c r="I1" s="49"/>
      <c r="J1" s="49"/>
    </row>
    <row r="2" spans="1:15" ht="15.75" x14ac:dyDescent="0.25">
      <c r="A2" s="4"/>
      <c r="B2" s="6"/>
      <c r="C2" s="6"/>
      <c r="D2" s="6"/>
      <c r="E2" s="6"/>
      <c r="F2" s="6"/>
      <c r="G2" s="6"/>
      <c r="H2" s="6"/>
      <c r="I2" s="6"/>
      <c r="J2" s="6"/>
    </row>
    <row r="3" spans="1:15" x14ac:dyDescent="0.2">
      <c r="A3" s="8"/>
      <c r="B3" s="5" t="s">
        <v>4</v>
      </c>
      <c r="C3" s="5" t="s">
        <v>5</v>
      </c>
      <c r="D3" s="5" t="s">
        <v>6</v>
      </c>
      <c r="E3" s="5" t="s">
        <v>14</v>
      </c>
      <c r="F3" s="5" t="s">
        <v>26</v>
      </c>
      <c r="G3" s="5" t="s">
        <v>27</v>
      </c>
      <c r="H3" s="5" t="s">
        <v>7</v>
      </c>
      <c r="K3" s="15"/>
      <c r="L3" s="15"/>
      <c r="M3" s="15"/>
      <c r="N3" s="15"/>
      <c r="O3" s="15"/>
    </row>
    <row r="4" spans="1:15" x14ac:dyDescent="0.2">
      <c r="A4" s="9" t="s">
        <v>18</v>
      </c>
      <c r="B4" s="6"/>
      <c r="C4" s="6">
        <v>27</v>
      </c>
      <c r="D4" s="6">
        <v>12</v>
      </c>
      <c r="E4" s="6">
        <v>9</v>
      </c>
      <c r="F4" s="6">
        <v>10</v>
      </c>
      <c r="G4" s="6">
        <v>5</v>
      </c>
      <c r="H4" s="21">
        <f>SUM(C4:G4)</f>
        <v>63</v>
      </c>
      <c r="I4" s="6"/>
      <c r="J4" s="6"/>
    </row>
    <row r="5" spans="1:15" x14ac:dyDescent="0.2">
      <c r="A5" s="9" t="s">
        <v>19</v>
      </c>
      <c r="B5" s="6"/>
      <c r="C5" s="6">
        <v>6</v>
      </c>
      <c r="D5" s="6">
        <v>3</v>
      </c>
      <c r="E5" s="6">
        <v>2</v>
      </c>
      <c r="F5" s="6">
        <v>2</v>
      </c>
      <c r="G5" s="6">
        <v>1</v>
      </c>
      <c r="H5" s="21">
        <f t="shared" ref="H5:H11" si="0">SUM(C5:G5)</f>
        <v>14</v>
      </c>
      <c r="I5" s="6"/>
      <c r="J5" s="6"/>
    </row>
    <row r="6" spans="1:15" x14ac:dyDescent="0.2">
      <c r="A6" s="9" t="s">
        <v>20</v>
      </c>
      <c r="B6" s="6"/>
      <c r="C6" s="6">
        <v>24</v>
      </c>
      <c r="D6" s="6">
        <v>12</v>
      </c>
      <c r="E6" s="6">
        <v>8</v>
      </c>
      <c r="F6" s="6">
        <v>8</v>
      </c>
      <c r="G6" s="6">
        <v>4</v>
      </c>
      <c r="H6" s="21">
        <f t="shared" si="0"/>
        <v>56</v>
      </c>
      <c r="I6" s="6"/>
      <c r="J6" s="6"/>
    </row>
    <row r="7" spans="1:15" x14ac:dyDescent="0.2">
      <c r="A7" s="9" t="s">
        <v>21</v>
      </c>
      <c r="C7" s="15">
        <v>24</v>
      </c>
      <c r="D7" s="15">
        <v>15</v>
      </c>
      <c r="E7" s="15">
        <v>8</v>
      </c>
      <c r="F7" s="15">
        <v>8</v>
      </c>
      <c r="G7" s="20">
        <v>4</v>
      </c>
      <c r="H7" s="21">
        <f t="shared" si="0"/>
        <v>59</v>
      </c>
      <c r="J7" s="15"/>
    </row>
    <row r="8" spans="1:15" x14ac:dyDescent="0.2">
      <c r="A8" s="9" t="s">
        <v>22</v>
      </c>
      <c r="C8">
        <v>21</v>
      </c>
      <c r="D8" s="15">
        <v>12</v>
      </c>
      <c r="E8" s="15">
        <v>7</v>
      </c>
      <c r="F8" s="15">
        <v>7</v>
      </c>
      <c r="G8" s="15">
        <v>4</v>
      </c>
      <c r="H8" s="21">
        <f t="shared" si="0"/>
        <v>51</v>
      </c>
      <c r="I8" s="15"/>
      <c r="J8" s="15"/>
    </row>
    <row r="9" spans="1:15" x14ac:dyDescent="0.2">
      <c r="A9" s="9" t="s">
        <v>23</v>
      </c>
      <c r="C9">
        <v>30</v>
      </c>
      <c r="D9">
        <v>15</v>
      </c>
      <c r="E9">
        <v>9</v>
      </c>
      <c r="F9">
        <v>8</v>
      </c>
      <c r="G9">
        <v>4</v>
      </c>
      <c r="H9" s="21">
        <f t="shared" si="0"/>
        <v>66</v>
      </c>
    </row>
    <row r="10" spans="1:15" x14ac:dyDescent="0.2">
      <c r="A10" s="9" t="s">
        <v>24</v>
      </c>
      <c r="C10">
        <v>24</v>
      </c>
      <c r="D10">
        <v>12</v>
      </c>
      <c r="E10">
        <v>8</v>
      </c>
      <c r="F10">
        <v>8</v>
      </c>
      <c r="G10">
        <v>4</v>
      </c>
      <c r="H10" s="21">
        <f t="shared" si="0"/>
        <v>56</v>
      </c>
    </row>
    <row r="11" spans="1:15" x14ac:dyDescent="0.2">
      <c r="A11" s="9" t="s">
        <v>25</v>
      </c>
      <c r="C11">
        <v>6</v>
      </c>
      <c r="D11">
        <v>6</v>
      </c>
      <c r="E11">
        <v>2</v>
      </c>
      <c r="F11">
        <v>4</v>
      </c>
      <c r="G11">
        <v>2</v>
      </c>
      <c r="H11" s="21">
        <f t="shared" si="0"/>
        <v>20</v>
      </c>
    </row>
    <row r="13" spans="1:15" ht="51" x14ac:dyDescent="0.2">
      <c r="B13" s="20" t="s">
        <v>15</v>
      </c>
    </row>
    <row r="16" spans="1:15" x14ac:dyDescent="0.2">
      <c r="G16" s="7"/>
    </row>
    <row r="17" spans="7:7" x14ac:dyDescent="0.2">
      <c r="G17" s="7"/>
    </row>
    <row r="18" spans="7:7" x14ac:dyDescent="0.2">
      <c r="G18" s="7"/>
    </row>
    <row r="19" spans="7:7" x14ac:dyDescent="0.2">
      <c r="G19" s="7"/>
    </row>
    <row r="20" spans="7:7" x14ac:dyDescent="0.2">
      <c r="G20" s="7"/>
    </row>
    <row r="21" spans="7:7" x14ac:dyDescent="0.2">
      <c r="G21" s="7"/>
    </row>
    <row r="22" spans="7:7" x14ac:dyDescent="0.2">
      <c r="G22" s="7"/>
    </row>
    <row r="23" spans="7:7" x14ac:dyDescent="0.2">
      <c r="G23" s="7"/>
    </row>
    <row r="24" spans="7:7" x14ac:dyDescent="0.2">
      <c r="G24" s="7"/>
    </row>
    <row r="25" spans="7:7" x14ac:dyDescent="0.2">
      <c r="G25" s="7"/>
    </row>
    <row r="26" spans="7:7" x14ac:dyDescent="0.2">
      <c r="G26" s="7"/>
    </row>
  </sheetData>
  <mergeCells count="1">
    <mergeCell ref="G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9"/>
  <sheetViews>
    <sheetView workbookViewId="0">
      <selection activeCell="G18" sqref="G18"/>
    </sheetView>
  </sheetViews>
  <sheetFormatPr defaultColWidth="9.140625" defaultRowHeight="12.75" x14ac:dyDescent="0.2"/>
  <cols>
    <col min="1" max="1" width="45.140625" bestFit="1" customWidth="1"/>
    <col min="2" max="2" width="9.28515625" style="15" bestFit="1" customWidth="1"/>
    <col min="3" max="5" width="9.28515625" bestFit="1" customWidth="1"/>
    <col min="6" max="6" width="5.5703125" bestFit="1" customWidth="1"/>
  </cols>
  <sheetData>
    <row r="1" spans="1:15" ht="15.75" x14ac:dyDescent="0.25">
      <c r="A1" s="4" t="s">
        <v>8</v>
      </c>
      <c r="B1" s="4"/>
      <c r="C1" s="4"/>
      <c r="D1" s="4"/>
      <c r="E1" s="4"/>
      <c r="F1" s="4"/>
      <c r="G1" s="49"/>
      <c r="H1" s="49"/>
      <c r="I1" s="49"/>
      <c r="J1" s="49"/>
    </row>
    <row r="2" spans="1:15" ht="15.75" x14ac:dyDescent="0.25">
      <c r="A2" s="4"/>
      <c r="B2" s="6"/>
      <c r="C2" s="6"/>
      <c r="D2" s="6"/>
      <c r="E2" s="6"/>
      <c r="F2" s="6"/>
      <c r="G2" s="6"/>
      <c r="H2" s="6"/>
      <c r="I2" s="6"/>
      <c r="J2" s="6"/>
    </row>
    <row r="3" spans="1:15" x14ac:dyDescent="0.2">
      <c r="A3" s="8"/>
      <c r="B3" s="5" t="s">
        <v>4</v>
      </c>
      <c r="C3" s="5" t="s">
        <v>5</v>
      </c>
      <c r="D3" s="5" t="s">
        <v>6</v>
      </c>
      <c r="E3" s="5" t="s">
        <v>14</v>
      </c>
      <c r="F3" s="5" t="s">
        <v>26</v>
      </c>
      <c r="G3" s="5" t="s">
        <v>27</v>
      </c>
      <c r="H3" s="5" t="s">
        <v>7</v>
      </c>
      <c r="K3" s="15"/>
      <c r="L3" s="15"/>
      <c r="M3" s="15"/>
      <c r="N3" s="15"/>
      <c r="O3" s="15"/>
    </row>
    <row r="4" spans="1:15" x14ac:dyDescent="0.2">
      <c r="A4" s="9" t="s">
        <v>18</v>
      </c>
      <c r="B4" s="6"/>
      <c r="C4" s="6">
        <v>26.400000000000002</v>
      </c>
      <c r="D4" s="6">
        <v>10.8</v>
      </c>
      <c r="E4" s="6">
        <v>8.8000000000000007</v>
      </c>
      <c r="F4" s="6">
        <v>9</v>
      </c>
      <c r="G4" s="6">
        <v>4.5</v>
      </c>
      <c r="H4" s="21">
        <f>SUM(C4:G4)</f>
        <v>59.5</v>
      </c>
      <c r="I4" s="6"/>
      <c r="J4" s="6"/>
    </row>
    <row r="5" spans="1:15" x14ac:dyDescent="0.2">
      <c r="A5" s="9" t="s">
        <v>19</v>
      </c>
      <c r="B5" s="6"/>
      <c r="C5" s="6">
        <v>10.199999999999999</v>
      </c>
      <c r="D5" s="6">
        <v>9</v>
      </c>
      <c r="E5" s="6">
        <v>2.8</v>
      </c>
      <c r="F5" s="6">
        <v>2.8</v>
      </c>
      <c r="G5" s="6">
        <v>1</v>
      </c>
      <c r="H5" s="21">
        <f t="shared" ref="H5:H11" si="0">SUM(C5:G5)</f>
        <v>25.8</v>
      </c>
      <c r="I5" s="6"/>
      <c r="J5" s="6"/>
    </row>
    <row r="6" spans="1:15" x14ac:dyDescent="0.2">
      <c r="A6" s="9" t="s">
        <v>20</v>
      </c>
      <c r="B6" s="6"/>
      <c r="C6" s="6">
        <v>26.400000000000002</v>
      </c>
      <c r="D6" s="6">
        <v>14.399999999999999</v>
      </c>
      <c r="E6" s="6">
        <v>9.6</v>
      </c>
      <c r="F6" s="6">
        <v>9</v>
      </c>
      <c r="G6" s="6">
        <v>4.5</v>
      </c>
      <c r="H6" s="21">
        <f t="shared" si="0"/>
        <v>63.9</v>
      </c>
      <c r="I6" s="6"/>
      <c r="J6" s="6"/>
    </row>
    <row r="7" spans="1:15" x14ac:dyDescent="0.2">
      <c r="A7" s="9" t="s">
        <v>21</v>
      </c>
      <c r="B7"/>
      <c r="C7" s="15">
        <v>6</v>
      </c>
      <c r="D7" s="15">
        <v>3</v>
      </c>
      <c r="E7" s="15">
        <v>2</v>
      </c>
      <c r="F7" s="15">
        <v>2</v>
      </c>
      <c r="G7" s="20">
        <v>1</v>
      </c>
      <c r="H7" s="21">
        <f t="shared" si="0"/>
        <v>14</v>
      </c>
      <c r="J7" s="15"/>
    </row>
    <row r="8" spans="1:15" x14ac:dyDescent="0.2">
      <c r="A8" s="9" t="s">
        <v>22</v>
      </c>
      <c r="B8"/>
      <c r="C8">
        <v>18</v>
      </c>
      <c r="D8" s="15">
        <v>9</v>
      </c>
      <c r="E8" s="15">
        <v>4.8</v>
      </c>
      <c r="F8" s="15">
        <v>4</v>
      </c>
      <c r="G8" s="15">
        <v>2</v>
      </c>
      <c r="H8" s="21">
        <f t="shared" si="0"/>
        <v>37.799999999999997</v>
      </c>
      <c r="I8" s="15"/>
      <c r="J8" s="15"/>
    </row>
    <row r="9" spans="1:15" x14ac:dyDescent="0.2">
      <c r="A9" s="9" t="s">
        <v>23</v>
      </c>
      <c r="B9"/>
      <c r="C9">
        <v>26.400000000000002</v>
      </c>
      <c r="D9">
        <v>14.100000000000001</v>
      </c>
      <c r="E9">
        <v>9.4</v>
      </c>
      <c r="F9">
        <v>9</v>
      </c>
      <c r="G9">
        <v>4.5</v>
      </c>
      <c r="H9" s="21">
        <f t="shared" si="0"/>
        <v>63.4</v>
      </c>
    </row>
    <row r="10" spans="1:15" x14ac:dyDescent="0.2">
      <c r="A10" s="9" t="s">
        <v>24</v>
      </c>
      <c r="B10"/>
      <c r="C10">
        <v>23.4</v>
      </c>
      <c r="D10">
        <v>12</v>
      </c>
      <c r="E10">
        <v>8.8000000000000007</v>
      </c>
      <c r="F10">
        <v>8.8000000000000007</v>
      </c>
      <c r="G10">
        <v>4.0999999999999996</v>
      </c>
      <c r="H10" s="21">
        <f t="shared" si="0"/>
        <v>57.1</v>
      </c>
    </row>
    <row r="11" spans="1:15" x14ac:dyDescent="0.2">
      <c r="A11" s="9" t="s">
        <v>25</v>
      </c>
      <c r="B11"/>
      <c r="C11">
        <v>23.4</v>
      </c>
      <c r="D11">
        <v>10.199999999999999</v>
      </c>
      <c r="E11">
        <v>6.8</v>
      </c>
      <c r="F11">
        <v>5</v>
      </c>
      <c r="G11">
        <v>3.4</v>
      </c>
      <c r="H11" s="21">
        <f t="shared" si="0"/>
        <v>48.79999999999999</v>
      </c>
    </row>
    <row r="12" spans="1:15" x14ac:dyDescent="0.2">
      <c r="B12"/>
    </row>
    <row r="13" spans="1:15" ht="51" x14ac:dyDescent="0.2">
      <c r="B13" s="20" t="s">
        <v>15</v>
      </c>
    </row>
    <row r="14" spans="1:15" x14ac:dyDescent="0.2">
      <c r="B14"/>
    </row>
    <row r="15" spans="1:15" x14ac:dyDescent="0.2">
      <c r="B15"/>
    </row>
    <row r="16" spans="1:15" x14ac:dyDescent="0.2">
      <c r="B16"/>
      <c r="G16" s="7"/>
    </row>
    <row r="17" spans="2:7" x14ac:dyDescent="0.2">
      <c r="B17"/>
      <c r="G17" s="7"/>
    </row>
    <row r="18" spans="2:7" x14ac:dyDescent="0.2">
      <c r="B18"/>
      <c r="G18" s="7"/>
    </row>
    <row r="19" spans="2:7" x14ac:dyDescent="0.2">
      <c r="B19"/>
      <c r="G19" s="7"/>
    </row>
    <row r="20" spans="2:7" x14ac:dyDescent="0.2">
      <c r="B20"/>
      <c r="G20" s="7"/>
    </row>
    <row r="21" spans="2:7" x14ac:dyDescent="0.2">
      <c r="B21"/>
      <c r="G21" s="7"/>
    </row>
    <row r="22" spans="2:7" x14ac:dyDescent="0.2">
      <c r="B22"/>
      <c r="G22" s="7"/>
    </row>
    <row r="23" spans="2:7" x14ac:dyDescent="0.2">
      <c r="B23"/>
      <c r="G23" s="7"/>
    </row>
    <row r="24" spans="2:7" x14ac:dyDescent="0.2">
      <c r="B24"/>
      <c r="G24" s="7"/>
    </row>
    <row r="25" spans="2:7" x14ac:dyDescent="0.2">
      <c r="B25"/>
      <c r="G25" s="7"/>
    </row>
    <row r="26" spans="2:7" x14ac:dyDescent="0.2">
      <c r="B26"/>
      <c r="G26" s="7"/>
    </row>
    <row r="27" spans="2:7" x14ac:dyDescent="0.2">
      <c r="B27"/>
    </row>
    <row r="28" spans="2:7" x14ac:dyDescent="0.2">
      <c r="B28"/>
    </row>
    <row r="29" spans="2:7" x14ac:dyDescent="0.2">
      <c r="B29"/>
    </row>
  </sheetData>
  <mergeCells count="1">
    <mergeCell ref="G1:J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9"/>
  <sheetViews>
    <sheetView workbookViewId="0">
      <selection activeCell="F24" sqref="F24"/>
    </sheetView>
  </sheetViews>
  <sheetFormatPr defaultColWidth="9.140625" defaultRowHeight="12.75" x14ac:dyDescent="0.2"/>
  <cols>
    <col min="1" max="1" width="45.140625" bestFit="1" customWidth="1"/>
    <col min="2" max="2" width="9.28515625" style="15" bestFit="1" customWidth="1"/>
    <col min="3" max="5" width="9.28515625" bestFit="1" customWidth="1"/>
    <col min="6" max="6" width="5.5703125" bestFit="1" customWidth="1"/>
  </cols>
  <sheetData>
    <row r="1" spans="1:15" ht="15.75" x14ac:dyDescent="0.25">
      <c r="A1" s="4" t="s">
        <v>8</v>
      </c>
      <c r="B1" s="4"/>
      <c r="C1" s="4"/>
      <c r="D1" s="4"/>
      <c r="E1" s="4"/>
      <c r="F1" s="4"/>
      <c r="G1" s="49"/>
      <c r="H1" s="49"/>
      <c r="I1" s="49"/>
      <c r="J1" s="49"/>
    </row>
    <row r="2" spans="1:15" ht="15.75" x14ac:dyDescent="0.25">
      <c r="A2" s="4"/>
      <c r="B2" s="6"/>
      <c r="C2" s="6"/>
      <c r="D2" s="6"/>
      <c r="E2" s="6"/>
      <c r="F2" s="6"/>
      <c r="G2" s="6"/>
      <c r="H2" s="6"/>
      <c r="I2" s="6"/>
      <c r="J2" s="6"/>
    </row>
    <row r="3" spans="1:15" x14ac:dyDescent="0.2">
      <c r="A3" s="8"/>
      <c r="B3" s="5" t="s">
        <v>4</v>
      </c>
      <c r="C3" s="5" t="s">
        <v>5</v>
      </c>
      <c r="D3" s="5" t="s">
        <v>6</v>
      </c>
      <c r="E3" s="5" t="s">
        <v>14</v>
      </c>
      <c r="F3" s="5" t="s">
        <v>26</v>
      </c>
      <c r="G3" s="5" t="s">
        <v>27</v>
      </c>
      <c r="H3" s="5" t="s">
        <v>7</v>
      </c>
      <c r="K3" s="15"/>
      <c r="L3" s="15"/>
      <c r="M3" s="15"/>
      <c r="N3" s="15"/>
      <c r="O3" s="15"/>
    </row>
    <row r="4" spans="1:15" x14ac:dyDescent="0.2">
      <c r="A4" s="9" t="s">
        <v>18</v>
      </c>
      <c r="B4" s="6"/>
      <c r="C4" s="6">
        <v>30</v>
      </c>
      <c r="D4" s="6">
        <v>15</v>
      </c>
      <c r="E4" s="6">
        <v>9.6</v>
      </c>
      <c r="F4" s="6">
        <v>10</v>
      </c>
      <c r="G4" s="6">
        <v>5</v>
      </c>
      <c r="H4" s="21">
        <f>SUM(C4:G4)</f>
        <v>69.599999999999994</v>
      </c>
      <c r="I4" s="6"/>
      <c r="J4" s="6"/>
    </row>
    <row r="5" spans="1:15" x14ac:dyDescent="0.2">
      <c r="A5" s="9" t="s">
        <v>19</v>
      </c>
      <c r="B5" s="6"/>
      <c r="C5" s="6">
        <v>30</v>
      </c>
      <c r="D5" s="6">
        <v>15</v>
      </c>
      <c r="E5" s="6">
        <v>9.6</v>
      </c>
      <c r="F5" s="6">
        <v>9.1999999999999993</v>
      </c>
      <c r="G5" s="6">
        <v>4.8</v>
      </c>
      <c r="H5" s="21">
        <f t="shared" ref="H5:H11" si="0">SUM(C5:G5)</f>
        <v>68.599999999999994</v>
      </c>
      <c r="I5" s="6"/>
      <c r="J5" s="6"/>
    </row>
    <row r="6" spans="1:15" x14ac:dyDescent="0.2">
      <c r="A6" s="9" t="s">
        <v>20</v>
      </c>
      <c r="B6" s="6"/>
      <c r="C6" s="6">
        <v>30</v>
      </c>
      <c r="D6" s="6">
        <v>15</v>
      </c>
      <c r="E6" s="6">
        <v>10</v>
      </c>
      <c r="F6" s="6">
        <v>10</v>
      </c>
      <c r="G6" s="6">
        <v>5</v>
      </c>
      <c r="H6" s="21">
        <f t="shared" si="0"/>
        <v>70</v>
      </c>
      <c r="I6" s="6"/>
      <c r="J6" s="6"/>
    </row>
    <row r="7" spans="1:15" x14ac:dyDescent="0.2">
      <c r="A7" s="9" t="s">
        <v>21</v>
      </c>
      <c r="B7"/>
      <c r="C7" s="15">
        <v>27.599999999999998</v>
      </c>
      <c r="D7" s="15">
        <v>15</v>
      </c>
      <c r="E7" s="15">
        <v>8.8000000000000007</v>
      </c>
      <c r="F7" s="15">
        <v>9.4</v>
      </c>
      <c r="G7" s="20">
        <v>4.7</v>
      </c>
      <c r="H7" s="21">
        <f t="shared" si="0"/>
        <v>65.499999999999986</v>
      </c>
      <c r="J7" s="15"/>
    </row>
    <row r="8" spans="1:15" x14ac:dyDescent="0.2">
      <c r="A8" s="9" t="s">
        <v>22</v>
      </c>
      <c r="B8"/>
      <c r="C8">
        <v>30</v>
      </c>
      <c r="D8" s="15">
        <v>15</v>
      </c>
      <c r="E8" s="15">
        <v>10</v>
      </c>
      <c r="F8" s="15">
        <v>9.8000000000000007</v>
      </c>
      <c r="G8" s="15">
        <v>4.8</v>
      </c>
      <c r="H8" s="21">
        <f t="shared" si="0"/>
        <v>69.599999999999994</v>
      </c>
      <c r="I8" s="15"/>
      <c r="J8" s="15"/>
    </row>
    <row r="9" spans="1:15" x14ac:dyDescent="0.2">
      <c r="A9" s="9" t="s">
        <v>23</v>
      </c>
      <c r="B9"/>
      <c r="C9">
        <v>30</v>
      </c>
      <c r="D9">
        <v>15</v>
      </c>
      <c r="E9">
        <v>9.6</v>
      </c>
      <c r="F9">
        <v>9.4</v>
      </c>
      <c r="G9">
        <v>4.8</v>
      </c>
      <c r="H9" s="21">
        <f t="shared" si="0"/>
        <v>68.8</v>
      </c>
    </row>
    <row r="10" spans="1:15" x14ac:dyDescent="0.2">
      <c r="A10" s="9" t="s">
        <v>24</v>
      </c>
      <c r="B10"/>
      <c r="C10">
        <v>29.400000000000002</v>
      </c>
      <c r="D10">
        <v>15</v>
      </c>
      <c r="E10">
        <v>9</v>
      </c>
      <c r="F10">
        <v>9.6</v>
      </c>
      <c r="G10">
        <v>5</v>
      </c>
      <c r="H10" s="21">
        <f t="shared" si="0"/>
        <v>68</v>
      </c>
    </row>
    <row r="11" spans="1:15" x14ac:dyDescent="0.2">
      <c r="A11" s="9" t="s">
        <v>25</v>
      </c>
      <c r="B11"/>
      <c r="C11">
        <v>30</v>
      </c>
      <c r="D11">
        <v>15</v>
      </c>
      <c r="E11">
        <v>9</v>
      </c>
      <c r="F11">
        <v>9.8000000000000007</v>
      </c>
      <c r="G11">
        <v>4.7</v>
      </c>
      <c r="H11" s="21">
        <f t="shared" si="0"/>
        <v>68.5</v>
      </c>
    </row>
    <row r="12" spans="1:15" x14ac:dyDescent="0.2">
      <c r="B12"/>
    </row>
    <row r="13" spans="1:15" ht="51" x14ac:dyDescent="0.2">
      <c r="B13" s="20" t="s">
        <v>15</v>
      </c>
    </row>
    <row r="14" spans="1:15" x14ac:dyDescent="0.2">
      <c r="B14"/>
    </row>
    <row r="15" spans="1:15" x14ac:dyDescent="0.2">
      <c r="B15"/>
    </row>
    <row r="16" spans="1:15" x14ac:dyDescent="0.2">
      <c r="B16"/>
      <c r="G16" s="7"/>
    </row>
    <row r="17" spans="2:7" x14ac:dyDescent="0.2">
      <c r="B17"/>
      <c r="G17" s="7"/>
    </row>
    <row r="18" spans="2:7" x14ac:dyDescent="0.2">
      <c r="B18"/>
      <c r="G18" s="7"/>
    </row>
    <row r="19" spans="2:7" x14ac:dyDescent="0.2">
      <c r="B19"/>
      <c r="G19" s="7"/>
    </row>
    <row r="20" spans="2:7" x14ac:dyDescent="0.2">
      <c r="B20"/>
      <c r="G20" s="7"/>
    </row>
    <row r="21" spans="2:7" x14ac:dyDescent="0.2">
      <c r="B21"/>
      <c r="G21" s="7"/>
    </row>
    <row r="22" spans="2:7" x14ac:dyDescent="0.2">
      <c r="B22"/>
      <c r="G22" s="7"/>
    </row>
    <row r="23" spans="2:7" x14ac:dyDescent="0.2">
      <c r="B23"/>
      <c r="G23" s="7"/>
    </row>
    <row r="24" spans="2:7" x14ac:dyDescent="0.2">
      <c r="B24"/>
      <c r="G24" s="7"/>
    </row>
    <row r="25" spans="2:7" x14ac:dyDescent="0.2">
      <c r="B25"/>
      <c r="G25" s="7"/>
    </row>
    <row r="26" spans="2:7" x14ac:dyDescent="0.2">
      <c r="B26"/>
      <c r="G26" s="7"/>
    </row>
    <row r="27" spans="2:7" x14ac:dyDescent="0.2">
      <c r="B27"/>
    </row>
    <row r="28" spans="2:7" x14ac:dyDescent="0.2">
      <c r="B28"/>
    </row>
    <row r="29" spans="2:7" x14ac:dyDescent="0.2">
      <c r="B29"/>
    </row>
  </sheetData>
  <mergeCells count="1">
    <mergeCell ref="G1:J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9"/>
  <sheetViews>
    <sheetView workbookViewId="0">
      <selection activeCell="D24" sqref="D24"/>
    </sheetView>
  </sheetViews>
  <sheetFormatPr defaultColWidth="9.140625" defaultRowHeight="12.75" x14ac:dyDescent="0.2"/>
  <cols>
    <col min="1" max="1" width="45.140625" bestFit="1" customWidth="1"/>
    <col min="2" max="2" width="9.28515625" style="15" bestFit="1" customWidth="1"/>
    <col min="3" max="5" width="9.28515625" bestFit="1" customWidth="1"/>
    <col min="6" max="6" width="5.5703125" bestFit="1" customWidth="1"/>
  </cols>
  <sheetData>
    <row r="1" spans="1:15" ht="15.75" x14ac:dyDescent="0.25">
      <c r="A1" s="4" t="s">
        <v>8</v>
      </c>
      <c r="B1" s="4"/>
      <c r="C1" s="4"/>
      <c r="D1" s="4"/>
      <c r="E1" s="4"/>
      <c r="F1" s="4"/>
      <c r="G1" s="49"/>
      <c r="H1" s="49"/>
      <c r="I1" s="49"/>
      <c r="J1" s="49"/>
    </row>
    <row r="2" spans="1:15" ht="15.75" x14ac:dyDescent="0.25">
      <c r="A2" s="4"/>
      <c r="B2" s="6"/>
      <c r="C2" s="6"/>
      <c r="D2" s="6"/>
      <c r="E2" s="6"/>
      <c r="F2" s="6"/>
      <c r="G2" s="6"/>
      <c r="H2" s="6"/>
      <c r="I2" s="6"/>
      <c r="J2" s="6"/>
    </row>
    <row r="3" spans="1:15" x14ac:dyDescent="0.2">
      <c r="A3" s="8"/>
      <c r="B3" s="5" t="s">
        <v>4</v>
      </c>
      <c r="C3" s="5" t="s">
        <v>5</v>
      </c>
      <c r="D3" s="5" t="s">
        <v>6</v>
      </c>
      <c r="E3" s="5" t="s">
        <v>14</v>
      </c>
      <c r="F3" s="5" t="s">
        <v>26</v>
      </c>
      <c r="G3" s="5" t="s">
        <v>27</v>
      </c>
      <c r="H3" s="5" t="s">
        <v>7</v>
      </c>
      <c r="K3" s="15"/>
      <c r="L3" s="15"/>
      <c r="M3" s="15"/>
      <c r="N3" s="15"/>
      <c r="O3" s="15"/>
    </row>
    <row r="4" spans="1:15" x14ac:dyDescent="0.2">
      <c r="A4" s="9" t="s">
        <v>18</v>
      </c>
      <c r="B4" s="6"/>
      <c r="C4" s="6">
        <v>24</v>
      </c>
      <c r="D4" s="6">
        <v>9</v>
      </c>
      <c r="E4" s="6">
        <v>8</v>
      </c>
      <c r="F4" s="6">
        <v>8</v>
      </c>
      <c r="G4" s="6">
        <v>3</v>
      </c>
      <c r="H4" s="21">
        <f>SUM(C4:G4)</f>
        <v>52</v>
      </c>
      <c r="I4" s="6"/>
      <c r="J4" s="6"/>
    </row>
    <row r="5" spans="1:15" x14ac:dyDescent="0.2">
      <c r="A5" s="9" t="s">
        <v>19</v>
      </c>
      <c r="B5" s="6"/>
      <c r="C5" s="6">
        <v>24</v>
      </c>
      <c r="D5" s="6">
        <v>12</v>
      </c>
      <c r="E5" s="6">
        <v>8</v>
      </c>
      <c r="F5" s="6">
        <v>8</v>
      </c>
      <c r="G5" s="6">
        <v>4</v>
      </c>
      <c r="H5" s="21">
        <f t="shared" ref="H5:H11" si="0">SUM(C5:G5)</f>
        <v>56</v>
      </c>
      <c r="I5" s="6"/>
      <c r="J5" s="6"/>
    </row>
    <row r="6" spans="1:15" x14ac:dyDescent="0.2">
      <c r="A6" s="9" t="s">
        <v>20</v>
      </c>
      <c r="B6" s="6"/>
      <c r="C6" s="6">
        <v>24</v>
      </c>
      <c r="D6" s="6">
        <v>12</v>
      </c>
      <c r="E6" s="6">
        <v>8</v>
      </c>
      <c r="F6" s="6">
        <v>6</v>
      </c>
      <c r="G6" s="6">
        <v>3</v>
      </c>
      <c r="H6" s="21">
        <f t="shared" si="0"/>
        <v>53</v>
      </c>
      <c r="I6" s="6"/>
      <c r="J6" s="6"/>
    </row>
    <row r="7" spans="1:15" x14ac:dyDescent="0.2">
      <c r="A7" s="9" t="s">
        <v>21</v>
      </c>
      <c r="B7"/>
      <c r="C7" s="15">
        <v>18</v>
      </c>
      <c r="D7" s="15">
        <v>12</v>
      </c>
      <c r="E7" s="15">
        <v>4</v>
      </c>
      <c r="F7" s="15">
        <v>6</v>
      </c>
      <c r="G7" s="20">
        <v>3</v>
      </c>
      <c r="H7" s="21">
        <f t="shared" si="0"/>
        <v>43</v>
      </c>
      <c r="J7" s="15"/>
    </row>
    <row r="8" spans="1:15" x14ac:dyDescent="0.2">
      <c r="A8" s="9" t="s">
        <v>22</v>
      </c>
      <c r="B8"/>
      <c r="C8">
        <v>24</v>
      </c>
      <c r="D8" s="15">
        <v>15</v>
      </c>
      <c r="E8" s="15">
        <v>10</v>
      </c>
      <c r="F8" s="15">
        <v>8</v>
      </c>
      <c r="G8" s="15">
        <v>4</v>
      </c>
      <c r="H8" s="21">
        <f t="shared" si="0"/>
        <v>61</v>
      </c>
      <c r="I8" s="15"/>
      <c r="J8" s="15"/>
    </row>
    <row r="9" spans="1:15" x14ac:dyDescent="0.2">
      <c r="A9" s="9" t="s">
        <v>23</v>
      </c>
      <c r="B9"/>
      <c r="C9">
        <v>24</v>
      </c>
      <c r="D9">
        <v>12</v>
      </c>
      <c r="E9">
        <v>10</v>
      </c>
      <c r="F9">
        <v>8</v>
      </c>
      <c r="G9">
        <v>3</v>
      </c>
      <c r="H9" s="21">
        <f t="shared" si="0"/>
        <v>57</v>
      </c>
    </row>
    <row r="10" spans="1:15" x14ac:dyDescent="0.2">
      <c r="A10" s="9" t="s">
        <v>24</v>
      </c>
      <c r="B10"/>
      <c r="C10">
        <v>24</v>
      </c>
      <c r="D10">
        <v>9</v>
      </c>
      <c r="E10">
        <v>8</v>
      </c>
      <c r="F10">
        <v>8</v>
      </c>
      <c r="G10">
        <v>3</v>
      </c>
      <c r="H10" s="21">
        <f t="shared" si="0"/>
        <v>52</v>
      </c>
    </row>
    <row r="11" spans="1:15" x14ac:dyDescent="0.2">
      <c r="A11" s="9" t="s">
        <v>25</v>
      </c>
      <c r="B11"/>
      <c r="C11">
        <v>24</v>
      </c>
      <c r="D11">
        <v>9</v>
      </c>
      <c r="E11">
        <v>6</v>
      </c>
      <c r="F11">
        <v>6</v>
      </c>
      <c r="G11">
        <v>3</v>
      </c>
      <c r="H11" s="21">
        <f t="shared" si="0"/>
        <v>48</v>
      </c>
    </row>
    <row r="12" spans="1:15" x14ac:dyDescent="0.2">
      <c r="B12"/>
    </row>
    <row r="13" spans="1:15" ht="51" x14ac:dyDescent="0.2">
      <c r="B13" s="20" t="s">
        <v>15</v>
      </c>
    </row>
    <row r="14" spans="1:15" x14ac:dyDescent="0.2">
      <c r="B14"/>
    </row>
    <row r="15" spans="1:15" x14ac:dyDescent="0.2">
      <c r="B15"/>
    </row>
    <row r="16" spans="1:15" x14ac:dyDescent="0.2">
      <c r="B16"/>
      <c r="G16" s="7"/>
    </row>
    <row r="17" spans="2:7" x14ac:dyDescent="0.2">
      <c r="B17"/>
      <c r="G17" s="7"/>
    </row>
    <row r="18" spans="2:7" x14ac:dyDescent="0.2">
      <c r="B18"/>
      <c r="G18" s="7"/>
    </row>
    <row r="19" spans="2:7" x14ac:dyDescent="0.2">
      <c r="B19"/>
      <c r="G19" s="7"/>
    </row>
    <row r="20" spans="2:7" x14ac:dyDescent="0.2">
      <c r="B20"/>
      <c r="G20" s="7"/>
    </row>
    <row r="21" spans="2:7" x14ac:dyDescent="0.2">
      <c r="B21"/>
      <c r="G21" s="7"/>
    </row>
    <row r="22" spans="2:7" x14ac:dyDescent="0.2">
      <c r="B22"/>
      <c r="G22" s="7"/>
    </row>
    <row r="23" spans="2:7" x14ac:dyDescent="0.2">
      <c r="B23"/>
      <c r="G23" s="7"/>
    </row>
    <row r="24" spans="2:7" x14ac:dyDescent="0.2">
      <c r="B24"/>
      <c r="G24" s="7"/>
    </row>
    <row r="25" spans="2:7" x14ac:dyDescent="0.2">
      <c r="B25"/>
      <c r="G25" s="7"/>
    </row>
    <row r="26" spans="2:7" x14ac:dyDescent="0.2">
      <c r="B26"/>
      <c r="G26" s="7"/>
    </row>
    <row r="27" spans="2:7" x14ac:dyDescent="0.2">
      <c r="B27"/>
    </row>
    <row r="28" spans="2:7" x14ac:dyDescent="0.2">
      <c r="B28"/>
    </row>
    <row r="29" spans="2:7" x14ac:dyDescent="0.2">
      <c r="B29"/>
    </row>
  </sheetData>
  <mergeCells count="1">
    <mergeCell ref="G1:J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9"/>
  <sheetViews>
    <sheetView workbookViewId="0">
      <selection activeCell="F21" sqref="F21"/>
    </sheetView>
  </sheetViews>
  <sheetFormatPr defaultColWidth="9.140625" defaultRowHeight="12.75" x14ac:dyDescent="0.2"/>
  <cols>
    <col min="1" max="1" width="45.140625" bestFit="1" customWidth="1"/>
    <col min="2" max="2" width="9.28515625" style="15" bestFit="1" customWidth="1"/>
    <col min="3" max="5" width="9.28515625" bestFit="1" customWidth="1"/>
    <col min="6" max="6" width="5.5703125" bestFit="1" customWidth="1"/>
  </cols>
  <sheetData>
    <row r="1" spans="1:15" ht="15.75" x14ac:dyDescent="0.25">
      <c r="A1" s="4" t="s">
        <v>8</v>
      </c>
      <c r="B1" s="4"/>
      <c r="C1" s="4"/>
      <c r="D1" s="4"/>
      <c r="E1" s="4"/>
      <c r="F1" s="4"/>
      <c r="G1" s="49"/>
      <c r="H1" s="49"/>
      <c r="I1" s="49"/>
      <c r="J1" s="49"/>
    </row>
    <row r="2" spans="1:15" ht="15.75" x14ac:dyDescent="0.25">
      <c r="A2" s="4"/>
      <c r="B2" s="6"/>
      <c r="C2" s="6"/>
      <c r="D2" s="6"/>
      <c r="E2" s="6"/>
      <c r="F2" s="6"/>
      <c r="G2" s="6"/>
      <c r="H2" s="6"/>
      <c r="I2" s="6"/>
      <c r="J2" s="6"/>
    </row>
    <row r="3" spans="1:15" x14ac:dyDescent="0.2">
      <c r="A3" s="8"/>
      <c r="B3" s="5" t="s">
        <v>4</v>
      </c>
      <c r="C3" s="5" t="s">
        <v>5</v>
      </c>
      <c r="D3" s="5" t="s">
        <v>6</v>
      </c>
      <c r="E3" s="5" t="s">
        <v>14</v>
      </c>
      <c r="F3" s="5" t="s">
        <v>26</v>
      </c>
      <c r="G3" s="5" t="s">
        <v>27</v>
      </c>
      <c r="H3" s="5" t="s">
        <v>7</v>
      </c>
      <c r="K3" s="15"/>
      <c r="L3" s="15"/>
      <c r="M3" s="15"/>
      <c r="N3" s="15"/>
      <c r="O3" s="15"/>
    </row>
    <row r="4" spans="1:15" x14ac:dyDescent="0.2">
      <c r="A4" s="9" t="s">
        <v>18</v>
      </c>
      <c r="B4" s="6"/>
      <c r="C4" s="6">
        <v>24</v>
      </c>
      <c r="D4" s="6">
        <v>11.4</v>
      </c>
      <c r="E4" s="6">
        <v>8</v>
      </c>
      <c r="F4" s="6">
        <v>7.6</v>
      </c>
      <c r="G4" s="6">
        <v>3.8</v>
      </c>
      <c r="H4" s="21">
        <f>SUM(C4:G4)</f>
        <v>54.8</v>
      </c>
      <c r="I4" s="6"/>
      <c r="J4" s="6"/>
    </row>
    <row r="5" spans="1:15" x14ac:dyDescent="0.2">
      <c r="A5" s="9" t="s">
        <v>19</v>
      </c>
      <c r="B5" s="6"/>
      <c r="C5" s="6">
        <v>9</v>
      </c>
      <c r="D5" s="6">
        <v>3</v>
      </c>
      <c r="E5" s="6">
        <v>2</v>
      </c>
      <c r="F5" s="6">
        <v>2</v>
      </c>
      <c r="G5" s="6">
        <v>1</v>
      </c>
      <c r="H5" s="21">
        <f t="shared" ref="H5:H11" si="0">SUM(C5:G5)</f>
        <v>17</v>
      </c>
      <c r="I5" s="6"/>
      <c r="J5" s="6"/>
    </row>
    <row r="6" spans="1:15" x14ac:dyDescent="0.2">
      <c r="A6" s="9" t="s">
        <v>20</v>
      </c>
      <c r="B6" s="6"/>
      <c r="C6" s="6">
        <v>23.4</v>
      </c>
      <c r="D6" s="6">
        <v>6</v>
      </c>
      <c r="E6" s="6">
        <v>6.8</v>
      </c>
      <c r="F6" s="6">
        <v>6.8</v>
      </c>
      <c r="G6" s="6">
        <v>2.4</v>
      </c>
      <c r="H6" s="21">
        <f t="shared" si="0"/>
        <v>45.399999999999991</v>
      </c>
      <c r="I6" s="6"/>
      <c r="J6" s="6"/>
    </row>
    <row r="7" spans="1:15" x14ac:dyDescent="0.2">
      <c r="A7" s="9" t="s">
        <v>21</v>
      </c>
      <c r="B7"/>
      <c r="C7" s="15">
        <v>6</v>
      </c>
      <c r="D7" s="15">
        <v>3</v>
      </c>
      <c r="E7" s="15">
        <v>2</v>
      </c>
      <c r="F7" s="15">
        <v>2</v>
      </c>
      <c r="G7" s="20">
        <v>1</v>
      </c>
      <c r="H7" s="21">
        <f t="shared" si="0"/>
        <v>14</v>
      </c>
      <c r="J7" s="15"/>
    </row>
    <row r="8" spans="1:15" x14ac:dyDescent="0.2">
      <c r="A8" s="9" t="s">
        <v>22</v>
      </c>
      <c r="B8"/>
      <c r="C8">
        <v>9</v>
      </c>
      <c r="D8" s="15">
        <v>4.2</v>
      </c>
      <c r="E8" s="15">
        <v>2.8</v>
      </c>
      <c r="F8" s="15">
        <v>2</v>
      </c>
      <c r="G8" s="15">
        <v>1</v>
      </c>
      <c r="H8" s="21">
        <f t="shared" si="0"/>
        <v>19</v>
      </c>
      <c r="I8" s="15"/>
      <c r="J8" s="15"/>
    </row>
    <row r="9" spans="1:15" x14ac:dyDescent="0.2">
      <c r="A9" s="9" t="s">
        <v>23</v>
      </c>
      <c r="B9"/>
      <c r="C9">
        <v>24</v>
      </c>
      <c r="D9">
        <v>12</v>
      </c>
      <c r="E9">
        <v>8</v>
      </c>
      <c r="F9">
        <v>8</v>
      </c>
      <c r="G9">
        <v>4</v>
      </c>
      <c r="H9" s="21">
        <f t="shared" si="0"/>
        <v>56</v>
      </c>
    </row>
    <row r="10" spans="1:15" x14ac:dyDescent="0.2">
      <c r="A10" s="9" t="s">
        <v>24</v>
      </c>
      <c r="B10"/>
      <c r="C10">
        <v>23.4</v>
      </c>
      <c r="D10">
        <v>11.4</v>
      </c>
      <c r="E10">
        <v>7.8</v>
      </c>
      <c r="F10">
        <v>7.6</v>
      </c>
      <c r="G10">
        <v>3.8</v>
      </c>
      <c r="H10" s="21">
        <f t="shared" si="0"/>
        <v>53.999999999999993</v>
      </c>
    </row>
    <row r="11" spans="1:15" x14ac:dyDescent="0.2">
      <c r="A11" s="9" t="s">
        <v>25</v>
      </c>
      <c r="B11"/>
      <c r="C11">
        <v>24</v>
      </c>
      <c r="D11">
        <v>11.4</v>
      </c>
      <c r="E11">
        <v>8</v>
      </c>
      <c r="F11">
        <v>7.6</v>
      </c>
      <c r="G11">
        <v>3.9</v>
      </c>
      <c r="H11" s="21">
        <f t="shared" si="0"/>
        <v>54.9</v>
      </c>
    </row>
    <row r="12" spans="1:15" x14ac:dyDescent="0.2">
      <c r="B12"/>
    </row>
    <row r="13" spans="1:15" ht="51" x14ac:dyDescent="0.2">
      <c r="B13" s="20" t="s">
        <v>15</v>
      </c>
    </row>
    <row r="14" spans="1:15" x14ac:dyDescent="0.2">
      <c r="B14"/>
    </row>
    <row r="15" spans="1:15" x14ac:dyDescent="0.2">
      <c r="B15"/>
    </row>
    <row r="16" spans="1:15" x14ac:dyDescent="0.2">
      <c r="B16"/>
      <c r="G16" s="7"/>
    </row>
    <row r="17" spans="2:7" x14ac:dyDescent="0.2">
      <c r="B17"/>
      <c r="G17" s="7"/>
    </row>
    <row r="18" spans="2:7" x14ac:dyDescent="0.2">
      <c r="B18"/>
      <c r="G18" s="7"/>
    </row>
    <row r="19" spans="2:7" x14ac:dyDescent="0.2">
      <c r="B19"/>
      <c r="G19" s="7"/>
    </row>
    <row r="20" spans="2:7" x14ac:dyDescent="0.2">
      <c r="B20"/>
      <c r="G20" s="7"/>
    </row>
    <row r="21" spans="2:7" x14ac:dyDescent="0.2">
      <c r="B21"/>
      <c r="G21" s="7"/>
    </row>
    <row r="22" spans="2:7" x14ac:dyDescent="0.2">
      <c r="B22"/>
      <c r="G22" s="7"/>
    </row>
    <row r="23" spans="2:7" x14ac:dyDescent="0.2">
      <c r="B23"/>
      <c r="G23" s="7"/>
    </row>
    <row r="24" spans="2:7" x14ac:dyDescent="0.2">
      <c r="B24"/>
      <c r="G24" s="7"/>
    </row>
    <row r="25" spans="2:7" x14ac:dyDescent="0.2">
      <c r="B25"/>
      <c r="G25" s="7"/>
    </row>
    <row r="26" spans="2:7" x14ac:dyDescent="0.2">
      <c r="B26"/>
      <c r="G26" s="7"/>
    </row>
    <row r="27" spans="2:7" x14ac:dyDescent="0.2">
      <c r="B27"/>
    </row>
    <row r="28" spans="2:7" x14ac:dyDescent="0.2">
      <c r="B28"/>
    </row>
    <row r="29" spans="2:7" x14ac:dyDescent="0.2">
      <c r="B29"/>
    </row>
  </sheetData>
  <mergeCells count="1">
    <mergeCell ref="G1:J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9"/>
  <sheetViews>
    <sheetView workbookViewId="0">
      <selection activeCell="I32" sqref="I32"/>
    </sheetView>
  </sheetViews>
  <sheetFormatPr defaultColWidth="9.140625" defaultRowHeight="12.75" x14ac:dyDescent="0.2"/>
  <cols>
    <col min="1" max="1" width="45.140625" bestFit="1" customWidth="1"/>
    <col min="2" max="2" width="9.28515625" style="15" bestFit="1" customWidth="1"/>
    <col min="3" max="5" width="9.28515625" bestFit="1" customWidth="1"/>
    <col min="6" max="6" width="5.5703125" bestFit="1" customWidth="1"/>
  </cols>
  <sheetData>
    <row r="1" spans="1:15" ht="15.75" x14ac:dyDescent="0.25">
      <c r="A1" s="4" t="s">
        <v>8</v>
      </c>
      <c r="B1" s="4"/>
      <c r="C1" s="4"/>
      <c r="D1" s="4"/>
      <c r="E1" s="4"/>
      <c r="F1" s="4"/>
      <c r="G1" s="49"/>
      <c r="H1" s="49"/>
      <c r="I1" s="49"/>
      <c r="J1" s="49"/>
    </row>
    <row r="2" spans="1:15" ht="15.75" x14ac:dyDescent="0.25">
      <c r="A2" s="4"/>
      <c r="B2" s="6"/>
      <c r="C2" s="6"/>
      <c r="D2" s="6"/>
      <c r="E2" s="6"/>
      <c r="F2" s="6"/>
      <c r="G2" s="6"/>
      <c r="H2" s="6"/>
      <c r="I2" s="6"/>
      <c r="J2" s="6"/>
    </row>
    <row r="3" spans="1:15" x14ac:dyDescent="0.2">
      <c r="A3" s="8"/>
      <c r="B3" s="5" t="s">
        <v>4</v>
      </c>
      <c r="C3" s="5" t="s">
        <v>5</v>
      </c>
      <c r="D3" s="5" t="s">
        <v>6</v>
      </c>
      <c r="E3" s="5" t="s">
        <v>14</v>
      </c>
      <c r="F3" s="5" t="s">
        <v>26</v>
      </c>
      <c r="G3" s="5" t="s">
        <v>27</v>
      </c>
      <c r="H3" s="5" t="s">
        <v>7</v>
      </c>
      <c r="K3" s="15"/>
      <c r="L3" s="15"/>
      <c r="M3" s="15"/>
      <c r="N3" s="15"/>
      <c r="O3" s="15"/>
    </row>
    <row r="4" spans="1:15" x14ac:dyDescent="0.2">
      <c r="A4" s="9" t="s">
        <v>18</v>
      </c>
      <c r="B4" s="6"/>
      <c r="C4" s="6">
        <v>27</v>
      </c>
      <c r="D4" s="6">
        <v>13.5</v>
      </c>
      <c r="E4" s="6">
        <v>9</v>
      </c>
      <c r="F4" s="6">
        <v>9</v>
      </c>
      <c r="G4" s="6">
        <v>4.5</v>
      </c>
      <c r="H4" s="21">
        <f>SUM(C4:G4)</f>
        <v>63</v>
      </c>
      <c r="I4" s="6"/>
      <c r="J4" s="6"/>
    </row>
    <row r="5" spans="1:15" x14ac:dyDescent="0.2">
      <c r="A5" s="9" t="s">
        <v>19</v>
      </c>
      <c r="B5" s="6"/>
      <c r="C5" s="6">
        <v>14.399999999999999</v>
      </c>
      <c r="D5" s="6">
        <v>4.1999999999999993</v>
      </c>
      <c r="E5" s="6">
        <v>2.8</v>
      </c>
      <c r="F5" s="6">
        <v>2.8</v>
      </c>
      <c r="G5" s="6">
        <v>1.4</v>
      </c>
      <c r="H5" s="21">
        <f t="shared" ref="H5:H11" si="0">SUM(C5:G5)</f>
        <v>25.599999999999998</v>
      </c>
      <c r="I5" s="6"/>
      <c r="J5" s="6"/>
    </row>
    <row r="6" spans="1:15" x14ac:dyDescent="0.2">
      <c r="A6" s="9" t="s">
        <v>20</v>
      </c>
      <c r="B6" s="6"/>
      <c r="C6" s="6">
        <v>27</v>
      </c>
      <c r="D6" s="6">
        <v>13.5</v>
      </c>
      <c r="E6" s="6">
        <v>9</v>
      </c>
      <c r="F6" s="6">
        <v>9</v>
      </c>
      <c r="G6" s="6">
        <v>4.5</v>
      </c>
      <c r="H6" s="21">
        <f t="shared" si="0"/>
        <v>63</v>
      </c>
      <c r="I6" s="6"/>
      <c r="J6" s="6"/>
    </row>
    <row r="7" spans="1:15" x14ac:dyDescent="0.2">
      <c r="A7" s="9" t="s">
        <v>21</v>
      </c>
      <c r="B7"/>
      <c r="C7" s="15">
        <v>6</v>
      </c>
      <c r="D7" s="15">
        <v>13.5</v>
      </c>
      <c r="E7" s="15">
        <v>2.8</v>
      </c>
      <c r="F7" s="15">
        <v>2.8</v>
      </c>
      <c r="G7" s="20">
        <v>1.4</v>
      </c>
      <c r="H7" s="21">
        <f t="shared" si="0"/>
        <v>26.5</v>
      </c>
      <c r="J7" s="15"/>
    </row>
    <row r="8" spans="1:15" x14ac:dyDescent="0.2">
      <c r="A8" s="9" t="s">
        <v>22</v>
      </c>
      <c r="B8"/>
      <c r="C8">
        <v>24</v>
      </c>
      <c r="D8" s="15">
        <v>13.5</v>
      </c>
      <c r="E8" s="15">
        <v>5</v>
      </c>
      <c r="F8" s="15">
        <v>7</v>
      </c>
      <c r="G8" s="15">
        <v>3</v>
      </c>
      <c r="H8" s="21">
        <f t="shared" si="0"/>
        <v>52.5</v>
      </c>
      <c r="I8" s="15"/>
      <c r="J8" s="15"/>
    </row>
    <row r="9" spans="1:15" x14ac:dyDescent="0.2">
      <c r="A9" s="9" t="s">
        <v>23</v>
      </c>
      <c r="B9"/>
      <c r="C9">
        <v>9</v>
      </c>
      <c r="D9">
        <v>3</v>
      </c>
      <c r="E9">
        <v>3</v>
      </c>
      <c r="F9">
        <v>3</v>
      </c>
      <c r="G9">
        <v>2</v>
      </c>
      <c r="H9" s="21">
        <f t="shared" si="0"/>
        <v>20</v>
      </c>
    </row>
    <row r="10" spans="1:15" x14ac:dyDescent="0.2">
      <c r="A10" s="9" t="s">
        <v>24</v>
      </c>
      <c r="B10"/>
      <c r="C10">
        <v>27</v>
      </c>
      <c r="D10">
        <v>10.5</v>
      </c>
      <c r="E10">
        <v>5</v>
      </c>
      <c r="F10">
        <v>9</v>
      </c>
      <c r="G10">
        <v>4.5</v>
      </c>
      <c r="H10" s="21">
        <f t="shared" si="0"/>
        <v>56</v>
      </c>
    </row>
    <row r="11" spans="1:15" x14ac:dyDescent="0.2">
      <c r="A11" s="9" t="s">
        <v>25</v>
      </c>
      <c r="B11"/>
      <c r="C11">
        <v>27</v>
      </c>
      <c r="D11">
        <v>13.5</v>
      </c>
      <c r="E11">
        <v>5</v>
      </c>
      <c r="F11">
        <v>9</v>
      </c>
      <c r="G11">
        <v>4.5</v>
      </c>
      <c r="H11" s="21">
        <f t="shared" si="0"/>
        <v>59</v>
      </c>
    </row>
    <row r="12" spans="1:15" x14ac:dyDescent="0.2">
      <c r="B12"/>
    </row>
    <row r="13" spans="1:15" ht="51" x14ac:dyDescent="0.2">
      <c r="B13" s="20" t="s">
        <v>15</v>
      </c>
    </row>
    <row r="14" spans="1:15" x14ac:dyDescent="0.2">
      <c r="B14"/>
    </row>
    <row r="15" spans="1:15" x14ac:dyDescent="0.2">
      <c r="B15"/>
    </row>
    <row r="16" spans="1:15" x14ac:dyDescent="0.2">
      <c r="B16"/>
      <c r="G16" s="7"/>
    </row>
    <row r="17" spans="2:7" x14ac:dyDescent="0.2">
      <c r="B17"/>
      <c r="G17" s="7"/>
    </row>
    <row r="18" spans="2:7" x14ac:dyDescent="0.2">
      <c r="B18"/>
      <c r="G18" s="7"/>
    </row>
    <row r="19" spans="2:7" x14ac:dyDescent="0.2">
      <c r="B19"/>
      <c r="G19" s="7"/>
    </row>
    <row r="20" spans="2:7" x14ac:dyDescent="0.2">
      <c r="B20"/>
      <c r="G20" s="7"/>
    </row>
    <row r="21" spans="2:7" x14ac:dyDescent="0.2">
      <c r="B21"/>
      <c r="G21" s="7"/>
    </row>
    <row r="22" spans="2:7" x14ac:dyDescent="0.2">
      <c r="B22"/>
      <c r="G22" s="7"/>
    </row>
    <row r="23" spans="2:7" x14ac:dyDescent="0.2">
      <c r="B23"/>
      <c r="G23" s="7"/>
    </row>
    <row r="24" spans="2:7" x14ac:dyDescent="0.2">
      <c r="B24"/>
      <c r="G24" s="7"/>
    </row>
    <row r="25" spans="2:7" x14ac:dyDescent="0.2">
      <c r="B25"/>
      <c r="G25" s="7"/>
    </row>
    <row r="26" spans="2:7" x14ac:dyDescent="0.2">
      <c r="B26"/>
      <c r="G26" s="7"/>
    </row>
    <row r="27" spans="2:7" x14ac:dyDescent="0.2">
      <c r="B27"/>
    </row>
    <row r="28" spans="2:7" x14ac:dyDescent="0.2">
      <c r="B28"/>
    </row>
    <row r="29" spans="2:7" x14ac:dyDescent="0.2">
      <c r="B29"/>
    </row>
  </sheetData>
  <mergeCells count="1">
    <mergeCell ref="G1:J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11"/>
  <sheetViews>
    <sheetView tabSelected="1" zoomScale="85" zoomScaleNormal="85" workbookViewId="0">
      <selection activeCell="I19" sqref="I19"/>
    </sheetView>
  </sheetViews>
  <sheetFormatPr defaultColWidth="9.140625" defaultRowHeight="15" x14ac:dyDescent="0.2"/>
  <cols>
    <col min="1" max="1" width="58.85546875" style="2" bestFit="1" customWidth="1"/>
    <col min="2" max="5" width="10.85546875" style="2" bestFit="1" customWidth="1"/>
    <col min="6" max="8" width="10.85546875" style="2" customWidth="1"/>
    <col min="9" max="9" width="9" style="2" customWidth="1"/>
    <col min="10" max="10" width="7" style="2" customWidth="1"/>
    <col min="11" max="12" width="9" style="2" bestFit="1" customWidth="1"/>
    <col min="13" max="16" width="7.7109375" style="2" customWidth="1"/>
    <col min="17" max="17" width="7.140625" style="2" bestFit="1" customWidth="1"/>
    <col min="18" max="18" width="6.28515625" style="2" customWidth="1"/>
    <col min="19" max="19" width="9.85546875" style="19" customWidth="1"/>
    <col min="20" max="20" width="6.140625" style="2" customWidth="1"/>
    <col min="21" max="23" width="7.7109375" style="2" customWidth="1"/>
    <col min="24" max="24" width="7.5703125" style="2" customWidth="1"/>
    <col min="25" max="26" width="7.7109375" style="2" customWidth="1"/>
    <col min="27" max="27" width="10.42578125" style="2" bestFit="1" customWidth="1"/>
    <col min="28" max="16384" width="9.140625" style="2"/>
  </cols>
  <sheetData>
    <row r="1" spans="1:25" ht="15.75" x14ac:dyDescent="0.25">
      <c r="A1" s="50" t="s">
        <v>28</v>
      </c>
      <c r="B1" s="50"/>
      <c r="C1" s="50"/>
      <c r="D1" s="50"/>
      <c r="E1" s="50"/>
      <c r="F1" s="50"/>
      <c r="G1" s="50"/>
      <c r="H1" s="50"/>
      <c r="I1" s="50"/>
      <c r="J1" s="50"/>
      <c r="K1" s="50"/>
      <c r="L1" s="50"/>
      <c r="M1" s="50"/>
      <c r="N1" s="50"/>
      <c r="O1" s="50"/>
      <c r="P1" s="10"/>
      <c r="Q1" s="10"/>
      <c r="R1" s="10"/>
      <c r="S1" s="16"/>
      <c r="T1" s="10"/>
      <c r="U1" s="4"/>
      <c r="V1" s="4"/>
      <c r="W1" s="4"/>
      <c r="X1" s="4"/>
      <c r="Y1" s="1"/>
    </row>
    <row r="2" spans="1:25" s="3" customFormat="1" ht="255.75" customHeight="1" thickBot="1" x14ac:dyDescent="0.25">
      <c r="A2" s="13"/>
      <c r="B2" s="14" t="s">
        <v>10</v>
      </c>
      <c r="C2" s="14" t="s">
        <v>0</v>
      </c>
      <c r="D2" s="14" t="s">
        <v>1</v>
      </c>
      <c r="E2" s="14" t="s">
        <v>2</v>
      </c>
      <c r="F2" s="14" t="s">
        <v>3</v>
      </c>
      <c r="G2" s="14" t="s">
        <v>16</v>
      </c>
      <c r="H2" s="14" t="s">
        <v>17</v>
      </c>
      <c r="I2" s="14" t="s">
        <v>9</v>
      </c>
      <c r="J2" s="14" t="s">
        <v>12</v>
      </c>
      <c r="K2" s="17" t="s">
        <v>13</v>
      </c>
      <c r="L2" s="14" t="s">
        <v>11</v>
      </c>
      <c r="M2" s="2"/>
    </row>
    <row r="3" spans="1:25" ht="16.5" customHeight="1" x14ac:dyDescent="0.25">
      <c r="A3" s="22" t="s">
        <v>18</v>
      </c>
      <c r="B3" s="12">
        <f>'Evaluator 1'!H4</f>
        <v>64</v>
      </c>
      <c r="C3" s="12">
        <f>'Evaluator 2'!H4</f>
        <v>63</v>
      </c>
      <c r="D3" s="12">
        <f>'Evaluator 3'!H4</f>
        <v>59.5</v>
      </c>
      <c r="E3" s="12">
        <f>'Evaluator 4'!H4</f>
        <v>69.599999999999994</v>
      </c>
      <c r="F3" s="12">
        <f>'Evaluator 5'!H4</f>
        <v>52</v>
      </c>
      <c r="G3" s="12">
        <f>'Evaluator 6'!H4</f>
        <v>54.8</v>
      </c>
      <c r="H3" s="12">
        <f>'Evaluator 7'!H4</f>
        <v>63</v>
      </c>
      <c r="I3" s="11">
        <f>AVERAGE(B3:H3)</f>
        <v>60.842857142857149</v>
      </c>
      <c r="J3" s="11">
        <f>'Evaluator 1'!B4</f>
        <v>6</v>
      </c>
      <c r="K3" s="18">
        <f>SUM(I3,J3)</f>
        <v>66.842857142857156</v>
      </c>
      <c r="L3" s="1">
        <f>_xlfn.RANK.EQ(K3,$K$3:$K$10,0)</f>
        <v>4</v>
      </c>
      <c r="M3" s="1"/>
      <c r="S3" s="2"/>
    </row>
    <row r="4" spans="1:25" ht="15.75" x14ac:dyDescent="0.25">
      <c r="A4" s="1" t="s">
        <v>19</v>
      </c>
      <c r="B4" s="12">
        <f>'Evaluator 1'!H5</f>
        <v>31</v>
      </c>
      <c r="C4" s="12">
        <f>'Evaluator 2'!H5</f>
        <v>14</v>
      </c>
      <c r="D4" s="12">
        <f>'Evaluator 3'!H5</f>
        <v>25.8</v>
      </c>
      <c r="E4" s="12">
        <f>'Evaluator 4'!H5</f>
        <v>68.599999999999994</v>
      </c>
      <c r="F4" s="12">
        <f>'Evaluator 5'!H5</f>
        <v>56</v>
      </c>
      <c r="G4" s="12">
        <f>'Evaluator 6'!H5</f>
        <v>17</v>
      </c>
      <c r="H4" s="12">
        <f>'Evaluator 7'!H5</f>
        <v>25.599999999999998</v>
      </c>
      <c r="I4" s="11">
        <f>AVERAGE(B4:H4)</f>
        <v>33.999999999999993</v>
      </c>
      <c r="J4" s="11">
        <f>'Evaluator 1'!B5</f>
        <v>15</v>
      </c>
      <c r="K4" s="18">
        <f t="shared" ref="K4:K6" si="0">SUM(I4,J4)</f>
        <v>48.999999999999993</v>
      </c>
      <c r="L4" s="1">
        <f t="shared" ref="L4:L10" si="1">_xlfn.RANK.EQ(K4,$K$3:$K$10,0)</f>
        <v>7</v>
      </c>
      <c r="M4" s="1"/>
      <c r="S4" s="2"/>
    </row>
    <row r="5" spans="1:25" ht="15.75" x14ac:dyDescent="0.25">
      <c r="A5" s="1" t="s">
        <v>20</v>
      </c>
      <c r="B5" s="12">
        <f>'Evaluator 1'!H6</f>
        <v>57.5</v>
      </c>
      <c r="C5" s="12">
        <f>'Evaluator 2'!H6</f>
        <v>56</v>
      </c>
      <c r="D5" s="12">
        <f>'Evaluator 3'!H6</f>
        <v>63.9</v>
      </c>
      <c r="E5" s="12">
        <f>'Evaluator 4'!H6</f>
        <v>70</v>
      </c>
      <c r="F5" s="12">
        <f>'Evaluator 5'!H6</f>
        <v>53</v>
      </c>
      <c r="G5" s="12">
        <f>'Evaluator 6'!H6</f>
        <v>45.399999999999991</v>
      </c>
      <c r="H5" s="12">
        <f>'Evaluator 7'!H6</f>
        <v>63</v>
      </c>
      <c r="I5" s="11">
        <f>AVERAGE(B5:H5)</f>
        <v>58.399999999999991</v>
      </c>
      <c r="J5" s="11">
        <f>'Evaluator 1'!B6</f>
        <v>6</v>
      </c>
      <c r="K5" s="18">
        <f t="shared" si="0"/>
        <v>64.399999999999991</v>
      </c>
      <c r="L5" s="1">
        <f t="shared" si="1"/>
        <v>5</v>
      </c>
      <c r="M5" s="1"/>
      <c r="S5" s="2"/>
    </row>
    <row r="6" spans="1:25" ht="15.75" x14ac:dyDescent="0.25">
      <c r="A6" s="1" t="s">
        <v>21</v>
      </c>
      <c r="B6" s="12">
        <f>'Evaluator 1'!H7</f>
        <v>14</v>
      </c>
      <c r="C6" s="12">
        <f>'Evaluator 2'!H7</f>
        <v>59</v>
      </c>
      <c r="D6" s="12">
        <f>'Evaluator 3'!H7</f>
        <v>14</v>
      </c>
      <c r="E6" s="12">
        <f>'Evaluator 4'!H7</f>
        <v>65.499999999999986</v>
      </c>
      <c r="F6" s="12">
        <f>'Evaluator 5'!H7</f>
        <v>43</v>
      </c>
      <c r="G6" s="12">
        <f>'Evaluator 6'!H7</f>
        <v>14</v>
      </c>
      <c r="H6" s="12">
        <f>'Evaluator 7'!H7</f>
        <v>26.5</v>
      </c>
      <c r="I6" s="11">
        <f t="shared" ref="I6:I9" si="2">AVERAGE(B6:H6)</f>
        <v>33.714285714285715</v>
      </c>
      <c r="J6" s="11">
        <f>'Evaluator 1'!B7</f>
        <v>6</v>
      </c>
      <c r="K6" s="18">
        <f t="shared" si="0"/>
        <v>39.714285714285715</v>
      </c>
      <c r="L6" s="1">
        <f t="shared" si="1"/>
        <v>8</v>
      </c>
    </row>
    <row r="7" spans="1:25" s="27" customFormat="1" ht="15.75" x14ac:dyDescent="0.25">
      <c r="A7" s="23" t="s">
        <v>22</v>
      </c>
      <c r="B7" s="24">
        <f>'Evaluator 1'!H8</f>
        <v>53</v>
      </c>
      <c r="C7" s="24">
        <f>'Evaluator 2'!H8</f>
        <v>51</v>
      </c>
      <c r="D7" s="24">
        <f>'Evaluator 3'!H8</f>
        <v>37.799999999999997</v>
      </c>
      <c r="E7" s="24">
        <f>'Evaluator 4'!H8</f>
        <v>69.599999999999994</v>
      </c>
      <c r="F7" s="24">
        <f>'Evaluator 5'!H8</f>
        <v>61</v>
      </c>
      <c r="G7" s="24">
        <f>'Evaluator 6'!H8</f>
        <v>19</v>
      </c>
      <c r="H7" s="24">
        <f>'Evaluator 7'!H8</f>
        <v>52.5</v>
      </c>
      <c r="I7" s="25">
        <f t="shared" si="2"/>
        <v>49.128571428571426</v>
      </c>
      <c r="J7" s="25">
        <f>'Evaluator 1'!B8</f>
        <v>30</v>
      </c>
      <c r="K7" s="26">
        <f t="shared" ref="K7:K9" si="3">SUM(I7,J7)</f>
        <v>79.128571428571433</v>
      </c>
      <c r="L7" s="23">
        <f t="shared" si="1"/>
        <v>2</v>
      </c>
      <c r="S7" s="28"/>
    </row>
    <row r="8" spans="1:25" s="27" customFormat="1" ht="15.75" x14ac:dyDescent="0.25">
      <c r="A8" s="23" t="s">
        <v>23</v>
      </c>
      <c r="B8" s="24">
        <f>'Evaluator 1'!H9</f>
        <v>67</v>
      </c>
      <c r="C8" s="24">
        <f>'Evaluator 2'!H9</f>
        <v>66</v>
      </c>
      <c r="D8" s="24">
        <f>'Evaluator 3'!H9</f>
        <v>63.4</v>
      </c>
      <c r="E8" s="24">
        <f>'Evaluator 4'!H9</f>
        <v>68.8</v>
      </c>
      <c r="F8" s="24">
        <f>'Evaluator 5'!H9</f>
        <v>57</v>
      </c>
      <c r="G8" s="24">
        <f>'Evaluator 6'!H9</f>
        <v>56</v>
      </c>
      <c r="H8" s="24">
        <f>'Evaluator 7'!H9</f>
        <v>20</v>
      </c>
      <c r="I8" s="25">
        <f t="shared" si="2"/>
        <v>56.885714285714286</v>
      </c>
      <c r="J8" s="25">
        <f>'Evaluator 1'!B9</f>
        <v>27</v>
      </c>
      <c r="K8" s="26">
        <f t="shared" si="3"/>
        <v>83.885714285714286</v>
      </c>
      <c r="L8" s="23">
        <f t="shared" si="1"/>
        <v>1</v>
      </c>
      <c r="S8" s="28"/>
    </row>
    <row r="9" spans="1:25" ht="15.75" x14ac:dyDescent="0.25">
      <c r="A9" s="1" t="s">
        <v>24</v>
      </c>
      <c r="B9" s="12">
        <f>'Evaluator 1'!H10</f>
        <v>65.5</v>
      </c>
      <c r="C9" s="12">
        <f>'Evaluator 2'!H10</f>
        <v>56</v>
      </c>
      <c r="D9" s="12">
        <f>'Evaluator 3'!H10</f>
        <v>57.1</v>
      </c>
      <c r="E9" s="12">
        <f>'Evaluator 4'!H10</f>
        <v>68</v>
      </c>
      <c r="F9" s="12">
        <f>'Evaluator 5'!H10</f>
        <v>52</v>
      </c>
      <c r="G9" s="12">
        <f>'Evaluator 6'!H10</f>
        <v>53.999999999999993</v>
      </c>
      <c r="H9" s="12">
        <f>'Evaluator 7'!H10</f>
        <v>56</v>
      </c>
      <c r="I9" s="11">
        <f t="shared" si="2"/>
        <v>58.371428571428574</v>
      </c>
      <c r="J9" s="11">
        <f>'Evaluator 1'!B10</f>
        <v>6</v>
      </c>
      <c r="K9" s="18">
        <f t="shared" si="3"/>
        <v>64.371428571428567</v>
      </c>
      <c r="L9" s="1">
        <f t="shared" si="1"/>
        <v>6</v>
      </c>
    </row>
    <row r="10" spans="1:25" ht="15.75" x14ac:dyDescent="0.25">
      <c r="A10" s="1" t="s">
        <v>25</v>
      </c>
      <c r="B10" s="12">
        <f>'Evaluator 1'!H11</f>
        <v>63.8</v>
      </c>
      <c r="C10" s="12">
        <f>'Evaluator 2'!H11</f>
        <v>20</v>
      </c>
      <c r="D10" s="12">
        <f>'Evaluator 3'!H11</f>
        <v>48.79999999999999</v>
      </c>
      <c r="E10" s="12">
        <f>'Evaluator 4'!H11</f>
        <v>68.5</v>
      </c>
      <c r="F10" s="12">
        <f>'Evaluator 5'!H11</f>
        <v>48</v>
      </c>
      <c r="G10" s="12">
        <f>'Evaluator 6'!H11</f>
        <v>54.9</v>
      </c>
      <c r="H10" s="12">
        <f>'Evaluator 7'!H11</f>
        <v>59</v>
      </c>
      <c r="I10" s="11">
        <f>AVERAGE(B10:H10)</f>
        <v>51.857142857142854</v>
      </c>
      <c r="J10" s="11">
        <f>'Evaluator 1'!B11</f>
        <v>21</v>
      </c>
      <c r="K10" s="18">
        <f>SUM(I10,J10)</f>
        <v>72.857142857142861</v>
      </c>
      <c r="L10" s="1">
        <f t="shared" si="1"/>
        <v>3</v>
      </c>
    </row>
    <row r="11" spans="1:25" ht="15.75" x14ac:dyDescent="0.25">
      <c r="A11" s="1"/>
    </row>
  </sheetData>
  <mergeCells count="1">
    <mergeCell ref="A1:O1"/>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45758-DBD5-48C2-BEBA-6D01E58382E0}">
  <dimension ref="A1:S53"/>
  <sheetViews>
    <sheetView zoomScaleNormal="100" workbookViewId="0">
      <selection activeCell="B28" sqref="B28"/>
    </sheetView>
  </sheetViews>
  <sheetFormatPr defaultRowHeight="12.75" x14ac:dyDescent="0.2"/>
  <cols>
    <col min="1" max="1" width="20.7109375" style="29" customWidth="1"/>
    <col min="2" max="28" width="9.5703125" style="29" customWidth="1"/>
    <col min="29" max="16384" width="9.140625" style="29"/>
  </cols>
  <sheetData>
    <row r="1" spans="1:19" ht="15.75" customHeight="1" x14ac:dyDescent="0.25">
      <c r="A1" s="51" t="s">
        <v>48</v>
      </c>
      <c r="B1" s="51"/>
      <c r="C1" s="51"/>
      <c r="D1" s="51"/>
      <c r="E1" s="51"/>
      <c r="F1" s="51"/>
      <c r="G1" s="51"/>
      <c r="H1" s="51"/>
      <c r="I1" s="51"/>
      <c r="J1" s="48"/>
    </row>
    <row r="2" spans="1:19" ht="15.75" x14ac:dyDescent="0.25">
      <c r="A2" s="60" t="s">
        <v>47</v>
      </c>
      <c r="B2" s="60"/>
      <c r="C2" s="60"/>
      <c r="D2" s="60"/>
      <c r="E2" s="60"/>
      <c r="F2" s="60"/>
      <c r="G2" s="60"/>
      <c r="H2" s="60"/>
      <c r="I2" s="60"/>
      <c r="J2" s="47"/>
    </row>
    <row r="3" spans="1:19" x14ac:dyDescent="0.2">
      <c r="A3" s="46" t="s">
        <v>46</v>
      </c>
      <c r="B3" s="58"/>
      <c r="C3" s="58"/>
      <c r="D3" s="58"/>
    </row>
    <row r="4" spans="1:19" ht="15" customHeight="1" x14ac:dyDescent="0.2">
      <c r="A4" s="46" t="s">
        <v>45</v>
      </c>
      <c r="B4" s="59" t="s">
        <v>44</v>
      </c>
      <c r="C4" s="59"/>
      <c r="D4" s="59"/>
      <c r="E4" s="45"/>
    </row>
    <row r="5" spans="1:19" ht="20.25" customHeight="1" x14ac:dyDescent="0.25">
      <c r="A5" s="61" t="s">
        <v>43</v>
      </c>
      <c r="B5" s="61"/>
      <c r="C5" s="44"/>
      <c r="D5" s="44"/>
      <c r="E5" s="44"/>
      <c r="F5" s="44"/>
      <c r="G5" s="44"/>
    </row>
    <row r="6" spans="1:19" ht="24.75" customHeight="1" thickBot="1" x14ac:dyDescent="0.25">
      <c r="A6" s="43"/>
      <c r="B6" s="62" t="s">
        <v>42</v>
      </c>
      <c r="C6" s="62"/>
      <c r="D6" s="62"/>
      <c r="E6" s="62"/>
      <c r="F6" s="62"/>
      <c r="G6" s="62"/>
      <c r="H6" s="62"/>
      <c r="I6" s="62"/>
    </row>
    <row r="7" spans="1:19" ht="15" customHeight="1" x14ac:dyDescent="0.25">
      <c r="B7" s="42"/>
    </row>
    <row r="8" spans="1:19" ht="15" customHeight="1" x14ac:dyDescent="0.25">
      <c r="B8" s="42"/>
    </row>
    <row r="9" spans="1:19" ht="15" customHeight="1" x14ac:dyDescent="0.25">
      <c r="B9" s="42"/>
    </row>
    <row r="10" spans="1:19" ht="15" customHeight="1" x14ac:dyDescent="0.2"/>
    <row r="11" spans="1:19" ht="11.25" customHeight="1" thickBot="1" x14ac:dyDescent="0.25"/>
    <row r="12" spans="1:19" s="41" customFormat="1" ht="13.5" thickBot="1" x14ac:dyDescent="0.25">
      <c r="B12" s="52" t="s">
        <v>41</v>
      </c>
      <c r="C12" s="53"/>
      <c r="D12" s="54"/>
      <c r="E12" s="52" t="s">
        <v>40</v>
      </c>
      <c r="F12" s="53"/>
      <c r="G12" s="54"/>
      <c r="H12" s="52" t="s">
        <v>39</v>
      </c>
      <c r="I12" s="53"/>
      <c r="J12" s="54"/>
      <c r="K12" s="52" t="s">
        <v>38</v>
      </c>
      <c r="L12" s="53"/>
      <c r="M12" s="54"/>
      <c r="N12" s="52" t="s">
        <v>37</v>
      </c>
      <c r="O12" s="53"/>
      <c r="P12" s="54"/>
      <c r="Q12" s="52" t="s">
        <v>36</v>
      </c>
      <c r="R12" s="53"/>
      <c r="S12" s="54"/>
    </row>
    <row r="13" spans="1:19" s="41" customFormat="1" ht="112.5" customHeight="1" x14ac:dyDescent="0.2">
      <c r="B13" s="63" t="s">
        <v>49</v>
      </c>
      <c r="C13" s="64"/>
      <c r="D13" s="65"/>
      <c r="E13" s="66" t="s">
        <v>35</v>
      </c>
      <c r="F13" s="64"/>
      <c r="G13" s="65"/>
      <c r="H13" s="66" t="s">
        <v>34</v>
      </c>
      <c r="I13" s="64"/>
      <c r="J13" s="65"/>
      <c r="K13" s="66" t="s">
        <v>33</v>
      </c>
      <c r="L13" s="64"/>
      <c r="M13" s="65"/>
      <c r="N13" s="66" t="s">
        <v>32</v>
      </c>
      <c r="O13" s="64"/>
      <c r="P13" s="65"/>
      <c r="Q13" s="66" t="s">
        <v>31</v>
      </c>
      <c r="R13" s="64"/>
      <c r="S13" s="65"/>
    </row>
    <row r="14" spans="1:19" s="38" customFormat="1" ht="11.25" customHeight="1" x14ac:dyDescent="0.2">
      <c r="A14" s="40"/>
      <c r="B14" s="55" t="s">
        <v>30</v>
      </c>
      <c r="C14" s="56"/>
      <c r="D14" s="57"/>
      <c r="E14" s="55" t="s">
        <v>30</v>
      </c>
      <c r="F14" s="56"/>
      <c r="G14" s="57"/>
      <c r="H14" s="55" t="s">
        <v>30</v>
      </c>
      <c r="I14" s="56"/>
      <c r="J14" s="57"/>
      <c r="K14" s="55" t="s">
        <v>30</v>
      </c>
      <c r="L14" s="56"/>
      <c r="M14" s="57"/>
      <c r="N14" s="55" t="s">
        <v>30</v>
      </c>
      <c r="O14" s="56"/>
      <c r="P14" s="57"/>
      <c r="Q14" s="55" t="s">
        <v>30</v>
      </c>
      <c r="R14" s="56"/>
      <c r="S14" s="57"/>
    </row>
    <row r="15" spans="1:19" s="38" customFormat="1" x14ac:dyDescent="0.2">
      <c r="A15" s="39" t="s">
        <v>18</v>
      </c>
      <c r="B15" s="67"/>
      <c r="C15" s="67"/>
      <c r="D15" s="67"/>
      <c r="E15" s="67"/>
      <c r="F15" s="67"/>
      <c r="G15" s="67"/>
      <c r="H15" s="67"/>
      <c r="I15" s="67"/>
      <c r="J15" s="67"/>
      <c r="K15" s="67"/>
      <c r="L15" s="67"/>
      <c r="M15" s="67"/>
      <c r="N15" s="67"/>
      <c r="O15" s="67"/>
      <c r="P15" s="67"/>
      <c r="Q15" s="67"/>
      <c r="R15" s="67"/>
      <c r="S15" s="67"/>
    </row>
    <row r="16" spans="1:19" s="38" customFormat="1" x14ac:dyDescent="0.2">
      <c r="A16" s="39" t="s">
        <v>19</v>
      </c>
      <c r="B16" s="67"/>
      <c r="C16" s="67"/>
      <c r="D16" s="67"/>
      <c r="E16" s="67"/>
      <c r="F16" s="67"/>
      <c r="G16" s="67"/>
      <c r="H16" s="67"/>
      <c r="I16" s="67"/>
      <c r="J16" s="67"/>
      <c r="K16" s="67"/>
      <c r="L16" s="67"/>
      <c r="M16" s="67"/>
      <c r="N16" s="67"/>
      <c r="O16" s="67"/>
      <c r="P16" s="67"/>
      <c r="Q16" s="67"/>
      <c r="R16" s="67"/>
      <c r="S16" s="67"/>
    </row>
    <row r="17" spans="1:19" s="38" customFormat="1" x14ac:dyDescent="0.2">
      <c r="A17" s="39" t="s">
        <v>20</v>
      </c>
      <c r="B17" s="67"/>
      <c r="C17" s="67"/>
      <c r="D17" s="67"/>
      <c r="E17" s="67"/>
      <c r="F17" s="67"/>
      <c r="G17" s="67"/>
      <c r="H17" s="67"/>
      <c r="I17" s="67"/>
      <c r="J17" s="67"/>
      <c r="K17" s="67"/>
      <c r="L17" s="67"/>
      <c r="M17" s="67"/>
      <c r="N17" s="67"/>
      <c r="O17" s="67"/>
      <c r="P17" s="67"/>
      <c r="Q17" s="67"/>
      <c r="R17" s="67"/>
      <c r="S17" s="67"/>
    </row>
    <row r="18" spans="1:19" s="38" customFormat="1" x14ac:dyDescent="0.2">
      <c r="A18" s="39" t="s">
        <v>21</v>
      </c>
      <c r="B18" s="67"/>
      <c r="C18" s="67"/>
      <c r="D18" s="67"/>
      <c r="E18" s="67"/>
      <c r="F18" s="67"/>
      <c r="G18" s="67"/>
      <c r="H18" s="67"/>
      <c r="I18" s="67"/>
      <c r="J18" s="67"/>
      <c r="K18" s="67"/>
      <c r="L18" s="67"/>
      <c r="M18" s="67"/>
      <c r="N18" s="67"/>
      <c r="O18" s="67"/>
      <c r="P18" s="67"/>
      <c r="Q18" s="67"/>
      <c r="R18" s="67"/>
      <c r="S18" s="67"/>
    </row>
    <row r="19" spans="1:19" s="38" customFormat="1" x14ac:dyDescent="0.2">
      <c r="A19" s="39" t="s">
        <v>22</v>
      </c>
      <c r="B19" s="67"/>
      <c r="C19" s="67"/>
      <c r="D19" s="67"/>
      <c r="E19" s="67"/>
      <c r="F19" s="67"/>
      <c r="G19" s="67"/>
      <c r="H19" s="67"/>
      <c r="I19" s="67"/>
      <c r="J19" s="67"/>
      <c r="K19" s="67"/>
      <c r="L19" s="67"/>
      <c r="M19" s="67"/>
      <c r="N19" s="67"/>
      <c r="O19" s="67"/>
      <c r="P19" s="67"/>
      <c r="Q19" s="67"/>
      <c r="R19" s="67"/>
      <c r="S19" s="67"/>
    </row>
    <row r="20" spans="1:19" s="38" customFormat="1" x14ac:dyDescent="0.2">
      <c r="A20" s="39" t="s">
        <v>23</v>
      </c>
      <c r="B20" s="67"/>
      <c r="C20" s="67"/>
      <c r="D20" s="67"/>
      <c r="E20" s="67"/>
      <c r="F20" s="67"/>
      <c r="G20" s="67"/>
      <c r="H20" s="67"/>
      <c r="I20" s="67"/>
      <c r="J20" s="67"/>
      <c r="K20" s="67"/>
      <c r="L20" s="67"/>
      <c r="M20" s="67"/>
      <c r="N20" s="67"/>
      <c r="O20" s="67"/>
      <c r="P20" s="67"/>
      <c r="Q20" s="67"/>
      <c r="R20" s="67"/>
      <c r="S20" s="67"/>
    </row>
    <row r="21" spans="1:19" s="38" customFormat="1" x14ac:dyDescent="0.2">
      <c r="A21" s="39" t="s">
        <v>24</v>
      </c>
      <c r="B21" s="67"/>
      <c r="C21" s="67"/>
      <c r="D21" s="67"/>
      <c r="E21" s="67"/>
      <c r="F21" s="67"/>
      <c r="G21" s="67"/>
      <c r="H21" s="67"/>
      <c r="I21" s="67"/>
      <c r="J21" s="67"/>
      <c r="K21" s="67"/>
      <c r="L21" s="67"/>
      <c r="M21" s="67"/>
      <c r="N21" s="67"/>
      <c r="O21" s="67"/>
      <c r="P21" s="67"/>
      <c r="Q21" s="67"/>
      <c r="R21" s="67"/>
      <c r="S21" s="67"/>
    </row>
    <row r="22" spans="1:19" s="38" customFormat="1" x14ac:dyDescent="0.2">
      <c r="A22" s="39" t="s">
        <v>25</v>
      </c>
      <c r="B22" s="67"/>
      <c r="C22" s="67"/>
      <c r="D22" s="67"/>
      <c r="E22" s="67"/>
      <c r="F22" s="67"/>
      <c r="G22" s="67"/>
      <c r="H22" s="67"/>
      <c r="I22" s="67"/>
      <c r="J22" s="67"/>
      <c r="K22" s="67"/>
      <c r="L22" s="67"/>
      <c r="M22" s="67"/>
      <c r="N22" s="67"/>
      <c r="O22" s="67"/>
      <c r="P22" s="67"/>
      <c r="Q22" s="67"/>
      <c r="R22" s="67"/>
      <c r="S22" s="67"/>
    </row>
    <row r="23" spans="1:19" s="36" customFormat="1" ht="7.5" customHeight="1" x14ac:dyDescent="0.2">
      <c r="A23" s="37"/>
      <c r="B23" s="37"/>
      <c r="C23" s="37"/>
      <c r="D23" s="37"/>
      <c r="E23" s="37"/>
      <c r="F23" s="37"/>
      <c r="G23" s="37"/>
      <c r="H23" s="37"/>
      <c r="I23" s="37"/>
      <c r="J23" s="37"/>
      <c r="K23" s="37"/>
      <c r="L23" s="37"/>
      <c r="M23" s="37"/>
      <c r="N23" s="37"/>
      <c r="O23" s="37"/>
      <c r="P23" s="37"/>
      <c r="Q23" s="37"/>
      <c r="R23" s="37"/>
      <c r="S23" s="37"/>
    </row>
    <row r="24" spans="1:19" s="35" customFormat="1" ht="6.75" customHeight="1" x14ac:dyDescent="0.2"/>
    <row r="26" spans="1:19" x14ac:dyDescent="0.2">
      <c r="A26" s="34"/>
      <c r="G26" s="31"/>
      <c r="H26" s="31"/>
    </row>
    <row r="27" spans="1:19" x14ac:dyDescent="0.2">
      <c r="A27" s="33"/>
      <c r="G27" s="31"/>
      <c r="H27" s="31"/>
      <c r="I27" s="31"/>
      <c r="J27" s="31"/>
    </row>
    <row r="28" spans="1:19" x14ac:dyDescent="0.2">
      <c r="A28" s="32"/>
      <c r="B28" s="32"/>
      <c r="C28" s="32"/>
      <c r="G28" s="31"/>
      <c r="H28" s="31"/>
      <c r="I28" s="31"/>
      <c r="J28" s="31"/>
    </row>
    <row r="29" spans="1:19" x14ac:dyDescent="0.2">
      <c r="A29" s="32"/>
      <c r="B29" s="32"/>
      <c r="C29" s="32"/>
      <c r="G29" s="31"/>
      <c r="H29" s="31"/>
      <c r="I29" s="31"/>
      <c r="J29" s="31"/>
    </row>
    <row r="30" spans="1:19" x14ac:dyDescent="0.2">
      <c r="A30" s="32"/>
      <c r="B30" s="32"/>
      <c r="C30" s="32"/>
      <c r="G30" s="31"/>
      <c r="H30" s="31"/>
      <c r="I30" s="31"/>
      <c r="J30" s="31"/>
    </row>
    <row r="31" spans="1:19" x14ac:dyDescent="0.2">
      <c r="A31" s="32"/>
      <c r="B31" s="32"/>
      <c r="C31" s="32"/>
      <c r="G31" s="31"/>
      <c r="H31" s="31"/>
      <c r="I31" s="31"/>
      <c r="J31" s="31"/>
    </row>
    <row r="32" spans="1:19" x14ac:dyDescent="0.2">
      <c r="A32" s="32"/>
      <c r="B32" s="32"/>
      <c r="C32" s="32"/>
      <c r="G32" s="31"/>
      <c r="H32" s="31"/>
      <c r="I32" s="31"/>
      <c r="J32" s="31"/>
    </row>
    <row r="33" spans="1:13" x14ac:dyDescent="0.2">
      <c r="A33" s="32"/>
      <c r="B33" s="32"/>
      <c r="C33" s="32"/>
      <c r="G33" s="31"/>
      <c r="H33" s="31"/>
      <c r="I33" s="31"/>
      <c r="J33" s="31"/>
    </row>
    <row r="34" spans="1:13" x14ac:dyDescent="0.2">
      <c r="A34" s="32"/>
      <c r="B34" s="32"/>
      <c r="C34" s="32"/>
      <c r="G34" s="31"/>
      <c r="H34" s="31"/>
      <c r="I34" s="31"/>
      <c r="J34" s="31"/>
    </row>
    <row r="35" spans="1:13" x14ac:dyDescent="0.2">
      <c r="I35" s="31"/>
      <c r="J35" s="31"/>
      <c r="K35" s="31"/>
      <c r="L35" s="31"/>
    </row>
    <row r="36" spans="1:13" x14ac:dyDescent="0.2">
      <c r="I36" s="31"/>
      <c r="J36" s="31"/>
      <c r="K36" s="31"/>
      <c r="L36" s="31"/>
      <c r="M36" s="31"/>
    </row>
    <row r="37" spans="1:13" x14ac:dyDescent="0.2">
      <c r="L37" s="31"/>
      <c r="M37" s="31"/>
    </row>
    <row r="38" spans="1:13" x14ac:dyDescent="0.2">
      <c r="L38" s="31"/>
      <c r="M38" s="31"/>
    </row>
    <row r="39" spans="1:13" x14ac:dyDescent="0.2">
      <c r="L39" s="31"/>
      <c r="M39" s="31"/>
    </row>
    <row r="40" spans="1:13" x14ac:dyDescent="0.2">
      <c r="L40" s="31"/>
      <c r="M40" s="31"/>
    </row>
    <row r="53" spans="1:1" x14ac:dyDescent="0.2">
      <c r="A53" s="30" t="s">
        <v>29</v>
      </c>
    </row>
  </sheetData>
  <mergeCells count="72">
    <mergeCell ref="Q22:S22"/>
    <mergeCell ref="E21:G21"/>
    <mergeCell ref="H21:J21"/>
    <mergeCell ref="K21:M21"/>
    <mergeCell ref="N21:P21"/>
    <mergeCell ref="Q21:S21"/>
    <mergeCell ref="E22:G22"/>
    <mergeCell ref="H22:J22"/>
    <mergeCell ref="Q20:S20"/>
    <mergeCell ref="E19:G19"/>
    <mergeCell ref="H19:J19"/>
    <mergeCell ref="K19:M19"/>
    <mergeCell ref="N19:P19"/>
    <mergeCell ref="Q19:S19"/>
    <mergeCell ref="E20:G20"/>
    <mergeCell ref="H20:J20"/>
    <mergeCell ref="Q12:S12"/>
    <mergeCell ref="N13:P13"/>
    <mergeCell ref="Q13:S13"/>
    <mergeCell ref="Q14:S14"/>
    <mergeCell ref="E16:G16"/>
    <mergeCell ref="H16:J16"/>
    <mergeCell ref="K16:M16"/>
    <mergeCell ref="N16:P16"/>
    <mergeCell ref="Q16:S16"/>
    <mergeCell ref="E15:G15"/>
    <mergeCell ref="Q15:S15"/>
    <mergeCell ref="B18:D18"/>
    <mergeCell ref="B19:D19"/>
    <mergeCell ref="E18:G18"/>
    <mergeCell ref="H18:J18"/>
    <mergeCell ref="K18:M18"/>
    <mergeCell ref="N18:P18"/>
    <mergeCell ref="Q18:S18"/>
    <mergeCell ref="E17:G17"/>
    <mergeCell ref="H17:J17"/>
    <mergeCell ref="K17:M17"/>
    <mergeCell ref="N17:P17"/>
    <mergeCell ref="Q17:S17"/>
    <mergeCell ref="B22:D22"/>
    <mergeCell ref="N12:P12"/>
    <mergeCell ref="N14:P14"/>
    <mergeCell ref="B15:D15"/>
    <mergeCell ref="B16:D16"/>
    <mergeCell ref="B17:D17"/>
    <mergeCell ref="K14:M14"/>
    <mergeCell ref="K12:M12"/>
    <mergeCell ref="H15:J15"/>
    <mergeCell ref="K15:M15"/>
    <mergeCell ref="N15:P15"/>
    <mergeCell ref="K20:M20"/>
    <mergeCell ref="N20:P20"/>
    <mergeCell ref="K22:M22"/>
    <mergeCell ref="N22:P22"/>
    <mergeCell ref="K13:M13"/>
    <mergeCell ref="B12:D12"/>
    <mergeCell ref="E12:G12"/>
    <mergeCell ref="B20:D20"/>
    <mergeCell ref="B21:D21"/>
    <mergeCell ref="A1:I1"/>
    <mergeCell ref="H12:J12"/>
    <mergeCell ref="B14:D14"/>
    <mergeCell ref="E14:G14"/>
    <mergeCell ref="H14:J14"/>
    <mergeCell ref="B3:D3"/>
    <mergeCell ref="B4:D4"/>
    <mergeCell ref="A2:I2"/>
    <mergeCell ref="A5:B5"/>
    <mergeCell ref="B6:I6"/>
    <mergeCell ref="B13:D13"/>
    <mergeCell ref="E13:G13"/>
    <mergeCell ref="H13:J13"/>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Evaluator 1</vt:lpstr>
      <vt:lpstr>Evaluator 2</vt:lpstr>
      <vt:lpstr>Evaluator 3</vt:lpstr>
      <vt:lpstr>Evaluator 4</vt:lpstr>
      <vt:lpstr>Evaluator 5</vt:lpstr>
      <vt:lpstr>Evaluator 6</vt:lpstr>
      <vt:lpstr>Evaluator 7</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2024-02-28T16:01:08Z</dcterms:modified>
</cp:coreProperties>
</file>