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24226"/>
  <mc:AlternateContent xmlns:mc="http://schemas.openxmlformats.org/markup-compatibility/2006">
    <mc:Choice Requires="x15">
      <x15ac:absPath xmlns:x15ac="http://schemas.microsoft.com/office/spreadsheetml/2010/11/ac" url="T:\PURCHASING_New\03_Active Procurement\FY2024\Formal Solicitation.24\RFP730-24017 Digital Signage Software Solution - BRYAN ROCHE\Evaluations\"/>
    </mc:Choice>
  </mc:AlternateContent>
  <xr:revisionPtr revIDLastSave="0" documentId="13_ncr:1_{7CCE4DCC-CA94-40BE-BE71-66EB1812B4B0}" xr6:coauthVersionLast="47" xr6:coauthVersionMax="47" xr10:uidLastSave="{00000000-0000-0000-0000-000000000000}"/>
  <bookViews>
    <workbookView xWindow="28680" yWindow="-120" windowWidth="29040" windowHeight="15840" tabRatio="979" activeTab="7" xr2:uid="{00000000-000D-0000-FFFF-FFFF00000000}"/>
  </bookViews>
  <sheets>
    <sheet name="Evaluator 1" sheetId="9" r:id="rId1"/>
    <sheet name="Evaluator 2" sheetId="13" r:id="rId2"/>
    <sheet name="Evaluator 3" sheetId="12" r:id="rId3"/>
    <sheet name="Evaluator 4" sheetId="10" r:id="rId4"/>
    <sheet name="Evaluator 5" sheetId="14" r:id="rId5"/>
    <sheet name="Evaluator 6" sheetId="16" r:id="rId6"/>
    <sheet name="Evaluator 7" sheetId="17" r:id="rId7"/>
    <sheet name="Summary" sheetId="1" r:id="rId8"/>
    <sheet name="Evaluation" sheetId="18"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3" i="1" l="1"/>
  <c r="J4" i="1"/>
  <c r="H5" i="17"/>
  <c r="H4" i="1" s="1"/>
  <c r="H4" i="17"/>
  <c r="H3" i="1" s="1"/>
  <c r="H5" i="16"/>
  <c r="G4" i="1" s="1"/>
  <c r="H4" i="16"/>
  <c r="G3" i="1" s="1"/>
  <c r="H5" i="14"/>
  <c r="F4" i="1" s="1"/>
  <c r="H4" i="14"/>
  <c r="F3" i="1" s="1"/>
  <c r="H5" i="10"/>
  <c r="E4" i="1" s="1"/>
  <c r="H4" i="10"/>
  <c r="E3" i="1" s="1"/>
  <c r="H5" i="12"/>
  <c r="D4" i="1" s="1"/>
  <c r="H4" i="12"/>
  <c r="D3" i="1" s="1"/>
  <c r="H5" i="13"/>
  <c r="C4" i="1" s="1"/>
  <c r="H4" i="13"/>
  <c r="C3" i="1" s="1"/>
  <c r="H4" i="9"/>
  <c r="B3" i="1" s="1"/>
  <c r="H5" i="9"/>
  <c r="B4" i="1" s="1"/>
  <c r="I3" i="1" l="1"/>
  <c r="K3" i="1" s="1"/>
  <c r="I4" i="1"/>
  <c r="K4" i="1" s="1"/>
  <c r="L3" i="1" l="1"/>
  <c r="L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Jamil, Hasan R</author>
  </authors>
  <commentList>
    <comment ref="A5" authorId="0" shapeId="0" xr:uid="{00000000-0006-0000-0000-000001000000}">
      <text>
        <r>
          <rPr>
            <b/>
            <sz val="10"/>
            <color indexed="81"/>
            <rFont val="Tahoma"/>
            <family val="2"/>
          </rPr>
          <t xml:space="preserve">Non Disclosure Agreement
</t>
        </r>
        <r>
          <rPr>
            <sz val="9"/>
            <color indexed="81"/>
            <rFont val="Tahoma"/>
            <family val="2"/>
          </rPr>
          <t xml:space="preserve">
--By receipt of the Non-Disclosure Statement below, you have acknowledged and will not divulge any information concerning this submittal / evaluation to anyone who is not part of the committee.
--Scores are not divulged between team members during the evaluation period. Total score / summary sheet will be distributed among team members after the evaluation completion date.
--Evaluate submittals independently and impartially.
--If a respondent / vendor contacts you, please refer them to the purchaser. No communication is allowed between respondents / vendors and evaluators during the evaluation period.
--If an evaluation team member has questions on a submittal, submit in writing to the Purchaser. The Purchaser will contact the respondent, obtain an explanation and prepare a written response. All committee members will be provided a copy of the response.
--Please safeguard the submittals when not evaluating.
--Please note that evaluator comments written on the matrix are subject to the Open Records Act.
--Questions regarding the contents, status or ranking of any submitted responses will be coordinated through the team leader and committee members. Please do not give biased opinions about respondents and  /or the content of their responses.
--Please email your completed evaluation matrix to the Purchaser no later than the deadline above.
I,  the person named  above, hereby certify that the following statements are true and correct and that I understand and agree to be bound by the commitments contained herein. 
I am acting at the request of the  </t>
        </r>
        <r>
          <rPr>
            <b/>
            <sz val="9"/>
            <color indexed="81"/>
            <rFont val="Tahoma"/>
            <family val="2"/>
          </rPr>
          <t>University of Houston System</t>
        </r>
        <r>
          <rPr>
            <sz val="9"/>
            <color indexed="81"/>
            <rFont val="Tahoma"/>
            <family val="2"/>
          </rPr>
          <t xml:space="preserve">  as a participant in the procurement above.
I am acting of my own accord and am not acting under duress. I am not currently employed by, nor am I receiving any compensation from, nor have I been the recipient of any present or future economic opportunity, employment, gift, loan, gratuity, special discount, trip, favor, or service in connection with any responses or involved respondent in return for favorable consideration. I have no preconceived position on the relative merits of any of the submitted responses nor have I established a personal preference or position on the worth or standing of any respondent participating in this action.
I agree not to disclose or otherwise divulge any information pertaining to the contents, status, or ranking of any submitted responses to anyone other than the evaluation team leader or other evaluation team members. I understand the terms "disclose or otherwise divulge" to include, but are not limited to, reproduction of any part or portion of any responses, or removal of same from designated areas without prior authorization from the evaluation team leader. I agree to perform any and all evaluations of said submitted responses in an unbiased manner, to the best of my ability, and with the best interest of the State of Texas paramount in all decisions.</t>
        </r>
      </text>
    </comment>
  </commentList>
</comments>
</file>

<file path=xl/sharedStrings.xml><?xml version="1.0" encoding="utf-8"?>
<sst xmlns="http://schemas.openxmlformats.org/spreadsheetml/2006/main" count="120" uniqueCount="45">
  <si>
    <t>Evaluator 2</t>
  </si>
  <si>
    <t>Evaluator 3</t>
  </si>
  <si>
    <t>Evaluator 4</t>
  </si>
  <si>
    <t>Evaluator 5</t>
  </si>
  <si>
    <t>Criteria 1</t>
  </si>
  <si>
    <t>Criteria 2</t>
  </si>
  <si>
    <t>Criteria 3</t>
  </si>
  <si>
    <t>Total</t>
  </si>
  <si>
    <t>RESPONDENT SUMMARY</t>
  </si>
  <si>
    <t>Average Score (non-financial)</t>
  </si>
  <si>
    <t>Evaluator 1 (PM)</t>
  </si>
  <si>
    <t>Rank</t>
  </si>
  <si>
    <t>Average Criteria 1 Score (Financial)</t>
  </si>
  <si>
    <t>Total Score</t>
  </si>
  <si>
    <t>Criteria 4</t>
  </si>
  <si>
    <t>Only PM evaluates Criteria 1 COST</t>
  </si>
  <si>
    <t>Evaluator 6</t>
  </si>
  <si>
    <t>Evaluator 7</t>
  </si>
  <si>
    <t xml:space="preserve"> LyncVerse</t>
  </si>
  <si>
    <t xml:space="preserve"> Reach</t>
  </si>
  <si>
    <t>Criteria 5</t>
  </si>
  <si>
    <t>Criteria 6</t>
  </si>
  <si>
    <t xml:space="preserve">SHORTLIST EVALUATION SUMMARY - RFP730-24017 Digital Signage Software Solution  </t>
  </si>
  <si>
    <t xml:space="preserve"> </t>
  </si>
  <si>
    <t>Updated: 10/19</t>
  </si>
  <si>
    <t>Points (1-5)</t>
  </si>
  <si>
    <t>Criteria 6 Strategy for future platform enhancements</t>
  </si>
  <si>
    <t>Criteria 5 Scalability - Hardware Deployment and User Base Growth</t>
  </si>
  <si>
    <t>Criteria 4 Intuitive User Interface for Users - End user and Administration</t>
  </si>
  <si>
    <t>Criteria 3 Vendor support - Qualifications and References</t>
  </si>
  <si>
    <t>Criteria 2 Satisfies Feature Requirements for Content Administration</t>
  </si>
  <si>
    <t xml:space="preserve"> Criteria 6</t>
  </si>
  <si>
    <t xml:space="preserve"> Criteria 5</t>
  </si>
  <si>
    <t xml:space="preserve"> Criteria 4</t>
  </si>
  <si>
    <t xml:space="preserve"> Criteria 3</t>
  </si>
  <si>
    <t xml:space="preserve"> Criteria 2</t>
  </si>
  <si>
    <t xml:space="preserve"> Criteria 1</t>
  </si>
  <si>
    <t>By initialing, I agree that I have read and understood the Non Disclosure Agreement.</t>
  </si>
  <si>
    <t>Non Disclosure Agreement</t>
  </si>
  <si>
    <t>See email instructions</t>
  </si>
  <si>
    <t>Evaluation Due Date</t>
  </si>
  <si>
    <t>Evaluator Name</t>
  </si>
  <si>
    <t xml:space="preserve">RFP730-24017 Digital Signage Software Solution </t>
  </si>
  <si>
    <t xml:space="preserve">University of Houston Evaluation Matrix </t>
  </si>
  <si>
    <r>
      <rPr>
        <sz val="8"/>
        <rFont val="Arial"/>
        <family val="2"/>
      </rPr>
      <t xml:space="preserve">Criteria 1 Cost: Purchase Price, over 5 years </t>
    </r>
    <r>
      <rPr>
        <b/>
        <sz val="8"/>
        <color rgb="FFFF0000"/>
        <rFont val="Arial"/>
        <family val="2"/>
      </rPr>
      <t xml:space="preserve">                                                   **ONLY THE PM WILL EVALUATE COST**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</si>
</sst>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F800]dddd\,\ mmmm\ dd\,\ yyyy"/>
  </numFmts>
  <fonts count="5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12"/>
      <name val="Arial"/>
      <family val="2"/>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name val="Arial"/>
      <family val="2"/>
    </font>
    <font>
      <b/>
      <sz val="10"/>
      <color theme="1"/>
      <name val="Arial"/>
      <family val="2"/>
    </font>
    <font>
      <sz val="10"/>
      <color rgb="FFFF0000"/>
      <name val="Arial"/>
      <family val="2"/>
    </font>
    <font>
      <u/>
      <sz val="11"/>
      <color theme="10"/>
      <name val="Calibri"/>
      <family val="2"/>
      <scheme val="minor"/>
    </font>
    <font>
      <b/>
      <sz val="12"/>
      <color rgb="FFFF0000"/>
      <name val="Arial"/>
      <family val="2"/>
    </font>
    <font>
      <sz val="12"/>
      <color rgb="FFFF0000"/>
      <name val="Arial"/>
      <family val="2"/>
    </font>
    <font>
      <sz val="10"/>
      <color theme="1"/>
      <name val="Arial"/>
      <family val="2"/>
    </font>
    <font>
      <sz val="8"/>
      <name val="Arial"/>
      <family val="2"/>
    </font>
    <font>
      <sz val="9"/>
      <name val="Arial"/>
      <family val="2"/>
    </font>
    <font>
      <b/>
      <sz val="10"/>
      <color rgb="FF000000"/>
      <name val="Arial"/>
      <family val="2"/>
    </font>
    <font>
      <b/>
      <sz val="10"/>
      <color rgb="FFFF0000"/>
      <name val="Arial"/>
      <family val="2"/>
    </font>
    <font>
      <b/>
      <sz val="8"/>
      <name val="Arial"/>
      <family val="2"/>
    </font>
    <font>
      <b/>
      <sz val="9"/>
      <name val="Arial"/>
      <family val="2"/>
    </font>
    <font>
      <b/>
      <sz val="8"/>
      <color rgb="FFFF0000"/>
      <name val="Arial"/>
      <family val="2"/>
    </font>
    <font>
      <b/>
      <u/>
      <sz val="11"/>
      <color theme="10"/>
      <name val="Calibri"/>
      <family val="2"/>
      <scheme val="minor"/>
    </font>
    <font>
      <b/>
      <sz val="10"/>
      <color indexed="81"/>
      <name val="Tahoma"/>
      <family val="2"/>
    </font>
    <font>
      <sz val="9"/>
      <color indexed="81"/>
      <name val="Tahoma"/>
      <family val="2"/>
    </font>
    <font>
      <b/>
      <sz val="9"/>
      <color indexed="81"/>
      <name val="Tahoma"/>
      <family val="2"/>
    </font>
  </fonts>
  <fills count="30">
    <fill>
      <patternFill patternType="none"/>
    </fill>
    <fill>
      <patternFill patternType="gray125"/>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theme="0"/>
        <bgColor indexed="64"/>
      </patternFill>
    </fill>
    <fill>
      <patternFill patternType="solid">
        <fgColor rgb="FFFFFF00"/>
        <bgColor indexed="64"/>
      </patternFill>
    </fill>
    <fill>
      <patternFill patternType="solid">
        <fgColor theme="0" tint="-0.34998626667073579"/>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0" tint="-0.14999847407452621"/>
        <bgColor indexed="64"/>
      </patternFill>
    </fill>
  </fills>
  <borders count="19">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bottom style="medium">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s>
  <cellStyleXfs count="110">
    <xf numFmtId="0" fontId="0" fillId="0" borderId="0"/>
    <xf numFmtId="44" fontId="17" fillId="0" borderId="0" applyFont="0" applyFill="0" applyBorder="0" applyAlignment="0" applyProtection="0"/>
    <xf numFmtId="0" fontId="17" fillId="0" borderId="0"/>
    <xf numFmtId="0" fontId="14" fillId="0" borderId="0"/>
    <xf numFmtId="0" fontId="14" fillId="0" borderId="0"/>
    <xf numFmtId="0" fontId="17" fillId="2" borderId="1" applyNumberFormat="0" applyFont="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6" borderId="0" applyNumberFormat="0" applyBorder="0" applyAlignment="0" applyProtection="0"/>
    <xf numFmtId="0" fontId="19" fillId="9" borderId="0" applyNumberFormat="0" applyBorder="0" applyAlignment="0" applyProtection="0"/>
    <xf numFmtId="0" fontId="19" fillId="12"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20" borderId="0" applyNumberFormat="0" applyBorder="0" applyAlignment="0" applyProtection="0"/>
    <xf numFmtId="0" fontId="21" fillId="4" borderId="0" applyNumberFormat="0" applyBorder="0" applyAlignment="0" applyProtection="0"/>
    <xf numFmtId="0" fontId="22" fillId="21" borderId="2" applyNumberFormat="0" applyAlignment="0" applyProtection="0"/>
    <xf numFmtId="0" fontId="23" fillId="22" borderId="3" applyNumberFormat="0" applyAlignment="0" applyProtection="0"/>
    <xf numFmtId="0" fontId="24" fillId="0" borderId="0" applyNumberFormat="0" applyFill="0" applyBorder="0" applyAlignment="0" applyProtection="0"/>
    <xf numFmtId="0" fontId="25" fillId="5" borderId="0" applyNumberFormat="0" applyBorder="0" applyAlignment="0" applyProtection="0"/>
    <xf numFmtId="0" fontId="26" fillId="0" borderId="4" applyNumberFormat="0" applyFill="0" applyAlignment="0" applyProtection="0"/>
    <xf numFmtId="0" fontId="27" fillId="0" borderId="5" applyNumberFormat="0" applyFill="0" applyAlignment="0" applyProtection="0"/>
    <xf numFmtId="0" fontId="28" fillId="0" borderId="6" applyNumberFormat="0" applyFill="0" applyAlignment="0" applyProtection="0"/>
    <xf numFmtId="0" fontId="28" fillId="0" borderId="0" applyNumberFormat="0" applyFill="0" applyBorder="0" applyAlignment="0" applyProtection="0"/>
    <xf numFmtId="0" fontId="29" fillId="8" borderId="2" applyNumberFormat="0" applyAlignment="0" applyProtection="0"/>
    <xf numFmtId="0" fontId="30" fillId="0" borderId="7" applyNumberFormat="0" applyFill="0" applyAlignment="0" applyProtection="0"/>
    <xf numFmtId="0" fontId="31" fillId="23" borderId="0" applyNumberFormat="0" applyBorder="0" applyAlignment="0" applyProtection="0"/>
    <xf numFmtId="0" fontId="18" fillId="2" borderId="1" applyNumberFormat="0" applyFont="0" applyAlignment="0" applyProtection="0"/>
    <xf numFmtId="0" fontId="32" fillId="21" borderId="8" applyNumberFormat="0" applyAlignment="0" applyProtection="0"/>
    <xf numFmtId="0" fontId="33" fillId="0" borderId="0" applyNumberFormat="0" applyFill="0" applyBorder="0" applyAlignment="0" applyProtection="0"/>
    <xf numFmtId="0" fontId="34" fillId="0" borderId="9" applyNumberFormat="0" applyFill="0" applyAlignment="0" applyProtection="0"/>
    <xf numFmtId="0" fontId="35" fillId="0" borderId="0" applyNumberFormat="0" applyFill="0" applyBorder="0" applyAlignment="0" applyProtection="0"/>
    <xf numFmtId="0" fontId="13" fillId="0" borderId="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6" borderId="0" applyNumberFormat="0" applyBorder="0" applyAlignment="0" applyProtection="0"/>
    <xf numFmtId="0" fontId="19" fillId="9" borderId="0" applyNumberFormat="0" applyBorder="0" applyAlignment="0" applyProtection="0"/>
    <xf numFmtId="0" fontId="19" fillId="12"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20" borderId="0" applyNumberFormat="0" applyBorder="0" applyAlignment="0" applyProtection="0"/>
    <xf numFmtId="0" fontId="21" fillId="4" borderId="0" applyNumberFormat="0" applyBorder="0" applyAlignment="0" applyProtection="0"/>
    <xf numFmtId="0" fontId="22" fillId="21" borderId="2" applyNumberFormat="0" applyAlignment="0" applyProtection="0"/>
    <xf numFmtId="0" fontId="23" fillId="22" borderId="3" applyNumberFormat="0" applyAlignment="0" applyProtection="0"/>
    <xf numFmtId="0" fontId="24" fillId="0" borderId="0" applyNumberFormat="0" applyFill="0" applyBorder="0" applyAlignment="0" applyProtection="0"/>
    <xf numFmtId="0" fontId="25" fillId="5" borderId="0" applyNumberFormat="0" applyBorder="0" applyAlignment="0" applyProtection="0"/>
    <xf numFmtId="0" fontId="26" fillId="0" borderId="4" applyNumberFormat="0" applyFill="0" applyAlignment="0" applyProtection="0"/>
    <xf numFmtId="0" fontId="27" fillId="0" borderId="5" applyNumberFormat="0" applyFill="0" applyAlignment="0" applyProtection="0"/>
    <xf numFmtId="0" fontId="28" fillId="0" borderId="6" applyNumberFormat="0" applyFill="0" applyAlignment="0" applyProtection="0"/>
    <xf numFmtId="0" fontId="28" fillId="0" borderId="0" applyNumberFormat="0" applyFill="0" applyBorder="0" applyAlignment="0" applyProtection="0"/>
    <xf numFmtId="0" fontId="29" fillId="8" borderId="2" applyNumberFormat="0" applyAlignment="0" applyProtection="0"/>
    <xf numFmtId="0" fontId="30" fillId="0" borderId="7" applyNumberFormat="0" applyFill="0" applyAlignment="0" applyProtection="0"/>
    <xf numFmtId="0" fontId="31" fillId="23" borderId="0" applyNumberFormat="0" applyBorder="0" applyAlignment="0" applyProtection="0"/>
    <xf numFmtId="0" fontId="32" fillId="21" borderId="8" applyNumberFormat="0" applyAlignment="0" applyProtection="0"/>
    <xf numFmtId="0" fontId="33" fillId="0" borderId="0" applyNumberFormat="0" applyFill="0" applyBorder="0" applyAlignment="0" applyProtection="0"/>
    <xf numFmtId="0" fontId="34" fillId="0" borderId="9" applyNumberFormat="0" applyFill="0" applyAlignment="0" applyProtection="0"/>
    <xf numFmtId="0" fontId="35" fillId="0" borderId="0" applyNumberFormat="0" applyFill="0" applyBorder="0" applyAlignment="0" applyProtection="0"/>
    <xf numFmtId="0" fontId="17" fillId="0" borderId="0"/>
    <xf numFmtId="0" fontId="17" fillId="2" borderId="1" applyNumberFormat="0" applyFont="0" applyAlignment="0" applyProtection="0"/>
    <xf numFmtId="0" fontId="12" fillId="0" borderId="0"/>
    <xf numFmtId="0" fontId="11" fillId="0" borderId="0"/>
    <xf numFmtId="0" fontId="10" fillId="0" borderId="0"/>
    <xf numFmtId="0" fontId="9" fillId="0" borderId="0"/>
    <xf numFmtId="0" fontId="8" fillId="0" borderId="0"/>
    <xf numFmtId="0" fontId="7" fillId="0" borderId="0"/>
    <xf numFmtId="0" fontId="6" fillId="0" borderId="0"/>
    <xf numFmtId="0" fontId="5" fillId="0" borderId="0"/>
    <xf numFmtId="0" fontId="17" fillId="0" borderId="0"/>
    <xf numFmtId="0" fontId="17" fillId="2" borderId="1" applyNumberFormat="0" applyFont="0" applyAlignment="0" applyProtection="0"/>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9" fontId="2" fillId="0" borderId="0" applyFont="0" applyFill="0" applyBorder="0" applyAlignment="0" applyProtection="0"/>
    <xf numFmtId="0" fontId="39" fillId="0" borderId="0" applyNumberFormat="0" applyFill="0" applyBorder="0" applyAlignment="0" applyProtection="0"/>
    <xf numFmtId="0" fontId="1" fillId="0" borderId="0"/>
  </cellStyleXfs>
  <cellXfs count="70">
    <xf numFmtId="0" fontId="0" fillId="0" borderId="0" xfId="0"/>
    <xf numFmtId="0" fontId="15" fillId="24" borderId="0" xfId="0" applyFont="1" applyFill="1"/>
    <xf numFmtId="0" fontId="16" fillId="24" borderId="0" xfId="0" applyFont="1" applyFill="1"/>
    <xf numFmtId="0" fontId="15" fillId="24" borderId="0" xfId="0" applyFont="1" applyFill="1" applyAlignment="1">
      <alignment horizontal="center" vertical="center"/>
    </xf>
    <xf numFmtId="0" fontId="15" fillId="0" borderId="0" xfId="98" applyFont="1"/>
    <xf numFmtId="0" fontId="36" fillId="0" borderId="10" xfId="102" applyFont="1" applyBorder="1" applyAlignment="1">
      <alignment horizontal="right"/>
    </xf>
    <xf numFmtId="0" fontId="17" fillId="0" borderId="0" xfId="98"/>
    <xf numFmtId="0" fontId="38" fillId="0" borderId="0" xfId="0" applyFont="1"/>
    <xf numFmtId="0" fontId="37" fillId="0" borderId="10" xfId="102" applyFont="1" applyBorder="1"/>
    <xf numFmtId="0" fontId="36" fillId="0" borderId="0" xfId="0" applyFont="1"/>
    <xf numFmtId="0" fontId="15" fillId="24" borderId="0" xfId="98" applyFont="1" applyFill="1"/>
    <xf numFmtId="4" fontId="15" fillId="24" borderId="0" xfId="0" applyNumberFormat="1" applyFont="1" applyFill="1" applyAlignment="1">
      <alignment horizontal="right"/>
    </xf>
    <xf numFmtId="4" fontId="16" fillId="24" borderId="0" xfId="0" applyNumberFormat="1" applyFont="1" applyFill="1" applyAlignment="1">
      <alignment horizontal="right"/>
    </xf>
    <xf numFmtId="0" fontId="15" fillId="24" borderId="11" xfId="0" applyFont="1" applyFill="1" applyBorder="1" applyAlignment="1">
      <alignment horizontal="left" vertical="center"/>
    </xf>
    <xf numFmtId="0" fontId="15" fillId="24" borderId="11" xfId="0" applyFont="1" applyFill="1" applyBorder="1" applyAlignment="1">
      <alignment horizontal="right" textRotation="90" wrapText="1"/>
    </xf>
    <xf numFmtId="0" fontId="17" fillId="0" borderId="0" xfId="0" applyFont="1"/>
    <xf numFmtId="0" fontId="40" fillId="24" borderId="0" xfId="98" applyFont="1" applyFill="1"/>
    <xf numFmtId="0" fontId="40" fillId="24" borderId="11" xfId="0" applyFont="1" applyFill="1" applyBorder="1" applyAlignment="1">
      <alignment horizontal="right" textRotation="90" wrapText="1"/>
    </xf>
    <xf numFmtId="4" fontId="40" fillId="24" borderId="0" xfId="0" applyNumberFormat="1" applyFont="1" applyFill="1"/>
    <xf numFmtId="0" fontId="41" fillId="24" borderId="0" xfId="0" applyFont="1" applyFill="1"/>
    <xf numFmtId="0" fontId="17" fillId="0" borderId="0" xfId="0" applyFont="1" applyAlignment="1">
      <alignment wrapText="1"/>
    </xf>
    <xf numFmtId="0" fontId="38" fillId="0" borderId="0" xfId="98" applyFont="1"/>
    <xf numFmtId="0" fontId="15" fillId="25" borderId="0" xfId="0" applyFont="1" applyFill="1"/>
    <xf numFmtId="4" fontId="16" fillId="25" borderId="0" xfId="0" applyNumberFormat="1" applyFont="1" applyFill="1" applyAlignment="1">
      <alignment horizontal="right"/>
    </xf>
    <xf numFmtId="4" fontId="15" fillId="25" borderId="0" xfId="0" applyNumberFormat="1" applyFont="1" applyFill="1" applyAlignment="1">
      <alignment horizontal="right"/>
    </xf>
    <xf numFmtId="4" fontId="40" fillId="25" borderId="0" xfId="0" applyNumberFormat="1" applyFont="1" applyFill="1"/>
    <xf numFmtId="0" fontId="16" fillId="25" borderId="0" xfId="0" applyFont="1" applyFill="1"/>
    <xf numFmtId="0" fontId="41" fillId="25" borderId="0" xfId="0" applyFont="1" applyFill="1"/>
    <xf numFmtId="0" fontId="15" fillId="24" borderId="0" xfId="0" applyFont="1" applyFill="1" applyAlignment="1">
      <alignment horizontal="center"/>
    </xf>
    <xf numFmtId="0" fontId="16" fillId="24" borderId="0" xfId="0" applyFont="1" applyFill="1" applyAlignment="1">
      <alignment horizontal="center"/>
    </xf>
    <xf numFmtId="0" fontId="41" fillId="24" borderId="0" xfId="0" applyFont="1" applyFill="1" applyAlignment="1">
      <alignment horizontal="center"/>
    </xf>
    <xf numFmtId="0" fontId="15" fillId="0" borderId="0" xfId="98" applyFont="1" applyAlignment="1">
      <alignment horizontal="center" vertical="center" wrapText="1"/>
    </xf>
    <xf numFmtId="0" fontId="15" fillId="24" borderId="0" xfId="98" applyFont="1" applyFill="1" applyAlignment="1">
      <alignment horizontal="left"/>
    </xf>
    <xf numFmtId="0" fontId="17" fillId="24" borderId="0" xfId="98" applyFill="1"/>
    <xf numFmtId="0" fontId="43" fillId="24" borderId="0" xfId="98" applyFont="1" applyFill="1"/>
    <xf numFmtId="0" fontId="17" fillId="24" borderId="0" xfId="98" applyFill="1" applyAlignment="1">
      <alignment wrapText="1"/>
    </xf>
    <xf numFmtId="0" fontId="44" fillId="24" borderId="0" xfId="98" applyFont="1" applyFill="1"/>
    <xf numFmtId="0" fontId="45" fillId="0" borderId="0" xfId="109" applyFont="1" applyAlignment="1">
      <alignment horizontal="left"/>
    </xf>
    <xf numFmtId="0" fontId="46" fillId="24" borderId="0" xfId="98" applyFont="1" applyFill="1"/>
    <xf numFmtId="0" fontId="17" fillId="24" borderId="10" xfId="98" applyFill="1" applyBorder="1"/>
    <xf numFmtId="0" fontId="17" fillId="26" borderId="12" xfId="98" applyFill="1" applyBorder="1"/>
    <xf numFmtId="0" fontId="17" fillId="26" borderId="0" xfId="98" applyFill="1"/>
    <xf numFmtId="0" fontId="47" fillId="24" borderId="0" xfId="98" applyFont="1" applyFill="1" applyAlignment="1">
      <alignment horizontal="center" wrapText="1"/>
    </xf>
    <xf numFmtId="0" fontId="17" fillId="27" borderId="13" xfId="98" applyFill="1" applyBorder="1" applyAlignment="1" applyProtection="1">
      <alignment horizontal="center"/>
      <protection locked="0"/>
    </xf>
    <xf numFmtId="0" fontId="48" fillId="0" borderId="13" xfId="98" applyFont="1" applyBorder="1" applyAlignment="1">
      <alignment wrapText="1"/>
    </xf>
    <xf numFmtId="0" fontId="47" fillId="28" borderId="14" xfId="98" applyFont="1" applyFill="1" applyBorder="1" applyAlignment="1">
      <alignment horizontal="center" wrapText="1"/>
    </xf>
    <xf numFmtId="0" fontId="47" fillId="28" borderId="12" xfId="98" applyFont="1" applyFill="1" applyBorder="1" applyAlignment="1">
      <alignment horizontal="center" wrapText="1"/>
    </xf>
    <xf numFmtId="0" fontId="47" fillId="28" borderId="15" xfId="98" applyFont="1" applyFill="1" applyBorder="1" applyAlignment="1">
      <alignment horizontal="center" wrapText="1"/>
    </xf>
    <xf numFmtId="0" fontId="47" fillId="24" borderId="0" xfId="98" applyFont="1" applyFill="1" applyAlignment="1">
      <alignment wrapText="1"/>
    </xf>
    <xf numFmtId="0" fontId="17" fillId="24" borderId="0" xfId="98" applyFill="1" applyAlignment="1">
      <alignment horizontal="center"/>
    </xf>
    <xf numFmtId="0" fontId="43" fillId="24" borderId="16" xfId="98" applyFont="1" applyFill="1" applyBorder="1" applyAlignment="1">
      <alignment horizontal="left" vertical="top" wrapText="1"/>
    </xf>
    <xf numFmtId="0" fontId="43" fillId="24" borderId="17" xfId="98" applyFont="1" applyFill="1" applyBorder="1" applyAlignment="1">
      <alignment horizontal="left" vertical="top" wrapText="1"/>
    </xf>
    <xf numFmtId="0" fontId="43" fillId="24" borderId="18" xfId="98" applyFont="1" applyFill="1" applyBorder="1" applyAlignment="1">
      <alignment horizontal="left" vertical="top" wrapText="1"/>
    </xf>
    <xf numFmtId="0" fontId="49" fillId="24" borderId="18" xfId="98" applyFont="1" applyFill="1" applyBorder="1" applyAlignment="1">
      <alignment horizontal="left" vertical="top" wrapText="1"/>
    </xf>
    <xf numFmtId="0" fontId="36" fillId="29" borderId="16" xfId="98" applyFont="1" applyFill="1" applyBorder="1" applyAlignment="1">
      <alignment horizontal="left"/>
    </xf>
    <xf numFmtId="0" fontId="36" fillId="29" borderId="17" xfId="98" applyFont="1" applyFill="1" applyBorder="1" applyAlignment="1">
      <alignment horizontal="left"/>
    </xf>
    <xf numFmtId="0" fontId="36" fillId="29" borderId="18" xfId="98" applyFont="1" applyFill="1" applyBorder="1" applyAlignment="1">
      <alignment horizontal="left"/>
    </xf>
    <xf numFmtId="0" fontId="39" fillId="24" borderId="0" xfId="108" applyFill="1"/>
    <xf numFmtId="0" fontId="44" fillId="24" borderId="0" xfId="98" applyFont="1" applyFill="1" applyAlignment="1">
      <alignment horizontal="left" wrapText="1"/>
    </xf>
    <xf numFmtId="0" fontId="17" fillId="27" borderId="11" xfId="98" applyFill="1" applyBorder="1" applyAlignment="1" applyProtection="1">
      <alignment horizontal="center" wrapText="1"/>
      <protection locked="0"/>
    </xf>
    <xf numFmtId="0" fontId="50" fillId="24" borderId="0" xfId="108" applyFont="1" applyFill="1" applyAlignment="1">
      <alignment wrapText="1"/>
    </xf>
    <xf numFmtId="0" fontId="50" fillId="24" borderId="0" xfId="108" applyFont="1" applyFill="1" applyAlignment="1">
      <alignment horizontal="left" wrapText="1"/>
    </xf>
    <xf numFmtId="0" fontId="42" fillId="24" borderId="0" xfId="109" applyFont="1" applyFill="1"/>
    <xf numFmtId="164" fontId="42" fillId="0" borderId="0" xfId="109" applyNumberFormat="1" applyFont="1" applyAlignment="1">
      <alignment horizontal="center"/>
    </xf>
    <xf numFmtId="0" fontId="37" fillId="24" borderId="0" xfId="109" applyFont="1" applyFill="1" applyAlignment="1">
      <alignment horizontal="left"/>
    </xf>
    <xf numFmtId="0" fontId="17" fillId="27" borderId="0" xfId="109" applyFont="1" applyFill="1" applyAlignment="1" applyProtection="1">
      <alignment horizontal="center"/>
      <protection locked="0"/>
    </xf>
    <xf numFmtId="0" fontId="16" fillId="24" borderId="0" xfId="98" applyFont="1" applyFill="1"/>
    <xf numFmtId="0" fontId="15" fillId="0" borderId="0" xfId="98" applyFont="1" applyAlignment="1">
      <alignment horizontal="left"/>
    </xf>
    <xf numFmtId="0" fontId="15" fillId="24" borderId="0" xfId="98" applyFont="1" applyFill="1" applyAlignment="1">
      <alignment wrapText="1"/>
    </xf>
    <xf numFmtId="0" fontId="15" fillId="24" borderId="0" xfId="98" applyFont="1" applyFill="1" applyAlignment="1">
      <alignment horizontal="left" wrapText="1"/>
    </xf>
  </cellXfs>
  <cellStyles count="110">
    <cellStyle name="20% - Accent1 2" xfId="48" xr:uid="{00000000-0005-0000-0000-000000000000}"/>
    <cellStyle name="20% - Accent1 3" xfId="6" xr:uid="{00000000-0005-0000-0000-000001000000}"/>
    <cellStyle name="20% - Accent2 2" xfId="49" xr:uid="{00000000-0005-0000-0000-000002000000}"/>
    <cellStyle name="20% - Accent2 3" xfId="7" xr:uid="{00000000-0005-0000-0000-000003000000}"/>
    <cellStyle name="20% - Accent3 2" xfId="50" xr:uid="{00000000-0005-0000-0000-000004000000}"/>
    <cellStyle name="20% - Accent3 3" xfId="8" xr:uid="{00000000-0005-0000-0000-000005000000}"/>
    <cellStyle name="20% - Accent4 2" xfId="51" xr:uid="{00000000-0005-0000-0000-000006000000}"/>
    <cellStyle name="20% - Accent4 3" xfId="9" xr:uid="{00000000-0005-0000-0000-000007000000}"/>
    <cellStyle name="20% - Accent5 2" xfId="52" xr:uid="{00000000-0005-0000-0000-000008000000}"/>
    <cellStyle name="20% - Accent5 3" xfId="10" xr:uid="{00000000-0005-0000-0000-000009000000}"/>
    <cellStyle name="20% - Accent6 2" xfId="53" xr:uid="{00000000-0005-0000-0000-00000A000000}"/>
    <cellStyle name="20% - Accent6 3" xfId="11" xr:uid="{00000000-0005-0000-0000-00000B000000}"/>
    <cellStyle name="40% - Accent1 2" xfId="54" xr:uid="{00000000-0005-0000-0000-00000C000000}"/>
    <cellStyle name="40% - Accent1 3" xfId="12" xr:uid="{00000000-0005-0000-0000-00000D000000}"/>
    <cellStyle name="40% - Accent2 2" xfId="55" xr:uid="{00000000-0005-0000-0000-00000E000000}"/>
    <cellStyle name="40% - Accent2 3" xfId="13" xr:uid="{00000000-0005-0000-0000-00000F000000}"/>
    <cellStyle name="40% - Accent3 2" xfId="56" xr:uid="{00000000-0005-0000-0000-000010000000}"/>
    <cellStyle name="40% - Accent3 3" xfId="14" xr:uid="{00000000-0005-0000-0000-000011000000}"/>
    <cellStyle name="40% - Accent4 2" xfId="57" xr:uid="{00000000-0005-0000-0000-000012000000}"/>
    <cellStyle name="40% - Accent4 3" xfId="15" xr:uid="{00000000-0005-0000-0000-000013000000}"/>
    <cellStyle name="40% - Accent5 2" xfId="58" xr:uid="{00000000-0005-0000-0000-000014000000}"/>
    <cellStyle name="40% - Accent5 3" xfId="16" xr:uid="{00000000-0005-0000-0000-000015000000}"/>
    <cellStyle name="40% - Accent6 2" xfId="59" xr:uid="{00000000-0005-0000-0000-000016000000}"/>
    <cellStyle name="40% - Accent6 3" xfId="17" xr:uid="{00000000-0005-0000-0000-000017000000}"/>
    <cellStyle name="60% - Accent1 2" xfId="60" xr:uid="{00000000-0005-0000-0000-000018000000}"/>
    <cellStyle name="60% - Accent1 3" xfId="18" xr:uid="{00000000-0005-0000-0000-000019000000}"/>
    <cellStyle name="60% - Accent2 2" xfId="61" xr:uid="{00000000-0005-0000-0000-00001A000000}"/>
    <cellStyle name="60% - Accent2 3" xfId="19" xr:uid="{00000000-0005-0000-0000-00001B000000}"/>
    <cellStyle name="60% - Accent3 2" xfId="62" xr:uid="{00000000-0005-0000-0000-00001C000000}"/>
    <cellStyle name="60% - Accent3 3" xfId="20" xr:uid="{00000000-0005-0000-0000-00001D000000}"/>
    <cellStyle name="60% - Accent4 2" xfId="63" xr:uid="{00000000-0005-0000-0000-00001E000000}"/>
    <cellStyle name="60% - Accent4 3" xfId="21" xr:uid="{00000000-0005-0000-0000-00001F000000}"/>
    <cellStyle name="60% - Accent5 2" xfId="64" xr:uid="{00000000-0005-0000-0000-000020000000}"/>
    <cellStyle name="60% - Accent5 3" xfId="22" xr:uid="{00000000-0005-0000-0000-000021000000}"/>
    <cellStyle name="60% - Accent6 2" xfId="65" xr:uid="{00000000-0005-0000-0000-000022000000}"/>
    <cellStyle name="60% - Accent6 3" xfId="23" xr:uid="{00000000-0005-0000-0000-000023000000}"/>
    <cellStyle name="Accent1 2" xfId="66" xr:uid="{00000000-0005-0000-0000-000024000000}"/>
    <cellStyle name="Accent1 3" xfId="24" xr:uid="{00000000-0005-0000-0000-000025000000}"/>
    <cellStyle name="Accent2 2" xfId="67" xr:uid="{00000000-0005-0000-0000-000026000000}"/>
    <cellStyle name="Accent2 3" xfId="25" xr:uid="{00000000-0005-0000-0000-000027000000}"/>
    <cellStyle name="Accent3 2" xfId="68" xr:uid="{00000000-0005-0000-0000-000028000000}"/>
    <cellStyle name="Accent3 3" xfId="26" xr:uid="{00000000-0005-0000-0000-000029000000}"/>
    <cellStyle name="Accent4 2" xfId="69" xr:uid="{00000000-0005-0000-0000-00002A000000}"/>
    <cellStyle name="Accent4 3" xfId="27" xr:uid="{00000000-0005-0000-0000-00002B000000}"/>
    <cellStyle name="Accent5 2" xfId="70" xr:uid="{00000000-0005-0000-0000-00002C000000}"/>
    <cellStyle name="Accent5 3" xfId="28" xr:uid="{00000000-0005-0000-0000-00002D000000}"/>
    <cellStyle name="Accent6 2" xfId="71" xr:uid="{00000000-0005-0000-0000-00002E000000}"/>
    <cellStyle name="Accent6 3" xfId="29" xr:uid="{00000000-0005-0000-0000-00002F000000}"/>
    <cellStyle name="Bad 2" xfId="72" xr:uid="{00000000-0005-0000-0000-000030000000}"/>
    <cellStyle name="Bad 3" xfId="30" xr:uid="{00000000-0005-0000-0000-000031000000}"/>
    <cellStyle name="Calculation 2" xfId="73" xr:uid="{00000000-0005-0000-0000-000032000000}"/>
    <cellStyle name="Calculation 3" xfId="31" xr:uid="{00000000-0005-0000-0000-000033000000}"/>
    <cellStyle name="Check Cell 2" xfId="74" xr:uid="{00000000-0005-0000-0000-000034000000}"/>
    <cellStyle name="Check Cell 3" xfId="32" xr:uid="{00000000-0005-0000-0000-000035000000}"/>
    <cellStyle name="Currency 2" xfId="1" xr:uid="{00000000-0005-0000-0000-000036000000}"/>
    <cellStyle name="Explanatory Text 2" xfId="75" xr:uid="{00000000-0005-0000-0000-000037000000}"/>
    <cellStyle name="Explanatory Text 3" xfId="33" xr:uid="{00000000-0005-0000-0000-000038000000}"/>
    <cellStyle name="Good 2" xfId="76" xr:uid="{00000000-0005-0000-0000-000039000000}"/>
    <cellStyle name="Good 3" xfId="34" xr:uid="{00000000-0005-0000-0000-00003A000000}"/>
    <cellStyle name="Heading 1 2" xfId="77" xr:uid="{00000000-0005-0000-0000-00003B000000}"/>
    <cellStyle name="Heading 1 3" xfId="35" xr:uid="{00000000-0005-0000-0000-00003C000000}"/>
    <cellStyle name="Heading 2 2" xfId="78" xr:uid="{00000000-0005-0000-0000-00003D000000}"/>
    <cellStyle name="Heading 2 3" xfId="36" xr:uid="{00000000-0005-0000-0000-00003E000000}"/>
    <cellStyle name="Heading 3 2" xfId="79" xr:uid="{00000000-0005-0000-0000-00003F000000}"/>
    <cellStyle name="Heading 3 3" xfId="37" xr:uid="{00000000-0005-0000-0000-000040000000}"/>
    <cellStyle name="Heading 4 2" xfId="80" xr:uid="{00000000-0005-0000-0000-000041000000}"/>
    <cellStyle name="Heading 4 3" xfId="38" xr:uid="{00000000-0005-0000-0000-000042000000}"/>
    <cellStyle name="Hyperlink 2" xfId="108" xr:uid="{00000000-0005-0000-0000-000043000000}"/>
    <cellStyle name="Input 2" xfId="81" xr:uid="{00000000-0005-0000-0000-000044000000}"/>
    <cellStyle name="Input 3" xfId="39" xr:uid="{00000000-0005-0000-0000-000045000000}"/>
    <cellStyle name="Linked Cell 2" xfId="82" xr:uid="{00000000-0005-0000-0000-000046000000}"/>
    <cellStyle name="Linked Cell 3" xfId="40" xr:uid="{00000000-0005-0000-0000-000047000000}"/>
    <cellStyle name="Neutral 2" xfId="83" xr:uid="{00000000-0005-0000-0000-000048000000}"/>
    <cellStyle name="Neutral 3" xfId="41" xr:uid="{00000000-0005-0000-0000-000049000000}"/>
    <cellStyle name="Normal" xfId="0" builtinId="0"/>
    <cellStyle name="Normal 10" xfId="109" xr:uid="{5CDA742C-08EB-493C-B655-103B758288E3}"/>
    <cellStyle name="Normal 2" xfId="2" xr:uid="{00000000-0005-0000-0000-00004B000000}"/>
    <cellStyle name="Normal 3" xfId="3" xr:uid="{00000000-0005-0000-0000-00004C000000}"/>
    <cellStyle name="Normal 3 2" xfId="88" xr:uid="{00000000-0005-0000-0000-00004D000000}"/>
    <cellStyle name="Normal 4" xfId="4" xr:uid="{00000000-0005-0000-0000-00004E000000}"/>
    <cellStyle name="Normal 4 10" xfId="100" xr:uid="{00000000-0005-0000-0000-00004F000000}"/>
    <cellStyle name="Normal 4 11" xfId="102" xr:uid="{00000000-0005-0000-0000-000050000000}"/>
    <cellStyle name="Normal 4 12" xfId="104" xr:uid="{00000000-0005-0000-0000-000051000000}"/>
    <cellStyle name="Normal 4 13" xfId="106" xr:uid="{00000000-0005-0000-0000-000052000000}"/>
    <cellStyle name="Normal 4 2" xfId="47" xr:uid="{00000000-0005-0000-0000-000053000000}"/>
    <cellStyle name="Normal 4 3" xfId="90" xr:uid="{00000000-0005-0000-0000-000054000000}"/>
    <cellStyle name="Normal 4 4" xfId="91" xr:uid="{00000000-0005-0000-0000-000055000000}"/>
    <cellStyle name="Normal 4 5" xfId="92" xr:uid="{00000000-0005-0000-0000-000056000000}"/>
    <cellStyle name="Normal 4 6" xfId="93" xr:uid="{00000000-0005-0000-0000-000057000000}"/>
    <cellStyle name="Normal 4 7" xfId="94" xr:uid="{00000000-0005-0000-0000-000058000000}"/>
    <cellStyle name="Normal 4 8" xfId="95" xr:uid="{00000000-0005-0000-0000-000059000000}"/>
    <cellStyle name="Normal 4 9" xfId="96" xr:uid="{00000000-0005-0000-0000-00005A000000}"/>
    <cellStyle name="Normal 5" xfId="98" xr:uid="{00000000-0005-0000-0000-00005B000000}"/>
    <cellStyle name="Normal 6" xfId="97" xr:uid="{00000000-0005-0000-0000-00005C000000}"/>
    <cellStyle name="Normal 7" xfId="101" xr:uid="{00000000-0005-0000-0000-00005D000000}"/>
    <cellStyle name="Normal 8" xfId="103" xr:uid="{00000000-0005-0000-0000-00005E000000}"/>
    <cellStyle name="Normal 9" xfId="105" xr:uid="{00000000-0005-0000-0000-00005F000000}"/>
    <cellStyle name="Note 2" xfId="5" xr:uid="{00000000-0005-0000-0000-000060000000}"/>
    <cellStyle name="Note 3" xfId="89" xr:uid="{00000000-0005-0000-0000-000061000000}"/>
    <cellStyle name="Note 4" xfId="42" xr:uid="{00000000-0005-0000-0000-000062000000}"/>
    <cellStyle name="Note 4 2" xfId="99" xr:uid="{00000000-0005-0000-0000-000063000000}"/>
    <cellStyle name="Output 2" xfId="84" xr:uid="{00000000-0005-0000-0000-000064000000}"/>
    <cellStyle name="Output 3" xfId="43" xr:uid="{00000000-0005-0000-0000-000065000000}"/>
    <cellStyle name="Percent 2" xfId="107" xr:uid="{00000000-0005-0000-0000-000066000000}"/>
    <cellStyle name="Title 2" xfId="85" xr:uid="{00000000-0005-0000-0000-000067000000}"/>
    <cellStyle name="Title 3" xfId="44" xr:uid="{00000000-0005-0000-0000-000068000000}"/>
    <cellStyle name="Total 2" xfId="86" xr:uid="{00000000-0005-0000-0000-000069000000}"/>
    <cellStyle name="Total 3" xfId="45" xr:uid="{00000000-0005-0000-0000-00006A000000}"/>
    <cellStyle name="Warning Text 2" xfId="87" xr:uid="{00000000-0005-0000-0000-00006B000000}"/>
    <cellStyle name="Warning Text 3" xfId="46" xr:uid="{00000000-0005-0000-0000-00006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11</xdr:col>
      <xdr:colOff>28575</xdr:colOff>
      <xdr:row>0</xdr:row>
      <xdr:rowOff>104775</xdr:rowOff>
    </xdr:from>
    <xdr:ext cx="3918252" cy="1846531"/>
    <xdr:sp macro="" textlink="">
      <xdr:nvSpPr>
        <xdr:cNvPr id="2" name="TextBox 1">
          <a:extLst>
            <a:ext uri="{FF2B5EF4-FFF2-40B4-BE49-F238E27FC236}">
              <a16:creationId xmlns:a16="http://schemas.microsoft.com/office/drawing/2014/main" id="{1E3932C4-3AC0-4B5D-8D4F-63406806616E}"/>
            </a:ext>
          </a:extLst>
        </xdr:cNvPr>
        <xdr:cNvSpPr txBox="1"/>
      </xdr:nvSpPr>
      <xdr:spPr>
        <a:xfrm>
          <a:off x="6734175" y="104775"/>
          <a:ext cx="3918252" cy="18465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50" b="1">
              <a:latin typeface="Arial" panose="020B0604020202020204" pitchFamily="34" charset="0"/>
              <a:cs typeface="Arial" panose="020B0604020202020204" pitchFamily="34" charset="0"/>
            </a:rPr>
            <a:t>Instructions</a:t>
          </a:r>
          <a:r>
            <a:rPr lang="en-US" sz="1100" b="1">
              <a:latin typeface="Arial" panose="020B0604020202020204" pitchFamily="34" charset="0"/>
              <a:cs typeface="Arial" panose="020B0604020202020204" pitchFamily="34" charset="0"/>
            </a:rPr>
            <a:t>: </a:t>
          </a:r>
        </a:p>
        <a:p>
          <a:r>
            <a:rPr lang="en-US" sz="900" b="1" i="0">
              <a:solidFill>
                <a:srgbClr val="FF0000"/>
              </a:solidFill>
              <a:effectLst/>
              <a:latin typeface="Arial" panose="020B0604020202020204" pitchFamily="34" charset="0"/>
              <a:ea typeface="+mn-ea"/>
              <a:cs typeface="Arial" panose="020B0604020202020204" pitchFamily="34" charset="0"/>
            </a:rPr>
            <a:t>Review</a:t>
          </a:r>
          <a:r>
            <a:rPr lang="en-US" sz="900" b="1" i="0" baseline="0">
              <a:solidFill>
                <a:srgbClr val="FF0000"/>
              </a:solidFill>
              <a:effectLst/>
              <a:latin typeface="Arial" panose="020B0604020202020204" pitchFamily="34" charset="0"/>
              <a:ea typeface="+mn-ea"/>
              <a:cs typeface="Arial" panose="020B0604020202020204" pitchFamily="34" charset="0"/>
            </a:rPr>
            <a:t> Non-Disclosure before evaluating below.  </a:t>
          </a:r>
        </a:p>
        <a:p>
          <a:r>
            <a:rPr lang="en-US" sz="900" b="0" i="0" baseline="0">
              <a:solidFill>
                <a:sysClr val="windowText" lastClr="000000"/>
              </a:solidFill>
              <a:effectLst/>
              <a:latin typeface="Arial" panose="020B0604020202020204" pitchFamily="34" charset="0"/>
              <a:ea typeface="+mn-ea"/>
              <a:cs typeface="Arial" panose="020B0604020202020204" pitchFamily="34" charset="0"/>
            </a:rPr>
            <a:t>Enter name.</a:t>
          </a:r>
        </a:p>
        <a:p>
          <a:r>
            <a:rPr lang="en-US" sz="900" b="0">
              <a:latin typeface="Arial" panose="020B0604020202020204" pitchFamily="34" charset="0"/>
              <a:cs typeface="Arial" panose="020B0604020202020204" pitchFamily="34" charset="0"/>
            </a:rPr>
            <a:t>Review</a:t>
          </a:r>
          <a:r>
            <a:rPr lang="en-US" sz="900" b="0" baseline="0">
              <a:latin typeface="Arial" panose="020B0604020202020204" pitchFamily="34" charset="0"/>
              <a:cs typeface="Arial" panose="020B0604020202020204" pitchFamily="34" charset="0"/>
            </a:rPr>
            <a:t> all bid responses distributed by the Buyer.  </a:t>
          </a:r>
        </a:p>
        <a:p>
          <a:r>
            <a:rPr lang="en-US" sz="900" b="0" baseline="0">
              <a:latin typeface="Arial" panose="020B0604020202020204" pitchFamily="34" charset="0"/>
              <a:cs typeface="Arial" panose="020B0604020202020204" pitchFamily="34" charset="0"/>
            </a:rPr>
            <a:t>Once reviewed, enter points for the vendor in the yellow highlighted cells.</a:t>
          </a:r>
        </a:p>
        <a:p>
          <a:r>
            <a:rPr lang="en-US" sz="900" b="0" baseline="0">
              <a:latin typeface="Arial" panose="020B0604020202020204" pitchFamily="34" charset="0"/>
              <a:cs typeface="Arial" panose="020B0604020202020204" pitchFamily="34" charset="0"/>
            </a:rPr>
            <a:t>Send completed matrix  in Excel format back to the buyer.  </a:t>
          </a:r>
        </a:p>
        <a:p>
          <a:r>
            <a:rPr lang="en-US" sz="900" b="0" baseline="0">
              <a:latin typeface="Arial" panose="020B0604020202020204" pitchFamily="34" charset="0"/>
              <a:cs typeface="Arial" panose="020B0604020202020204" pitchFamily="34" charset="0"/>
            </a:rPr>
            <a:t>Committee members must score independently.  </a:t>
          </a:r>
        </a:p>
        <a:p>
          <a:endParaRPr lang="en-US" sz="900" b="0" baseline="0">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5.0 to 4.5 = Exceptional, exceeds and fully meets all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4.4 to 3.5 = Advantageous, exceeds some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3.4 to 2.5 = Meets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2.4 to 1.5 = Addresses most of the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1.4 to 1.0 = Addresses part of minimal requirements</a:t>
          </a:r>
          <a:endParaRPr lang="en-US" sz="900" b="0" baseline="0">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P9"/>
  <sheetViews>
    <sheetView workbookViewId="0">
      <selection activeCell="A34" sqref="A34"/>
    </sheetView>
  </sheetViews>
  <sheetFormatPr defaultRowHeight="12.75" x14ac:dyDescent="0.2"/>
  <cols>
    <col min="1" max="1" width="45.140625" bestFit="1" customWidth="1"/>
    <col min="2" max="4" width="9.28515625" bestFit="1" customWidth="1"/>
    <col min="5" max="6" width="9.28515625" customWidth="1"/>
    <col min="7" max="7" width="9.28515625" style="7" bestFit="1" customWidth="1"/>
    <col min="8" max="8" width="5.5703125" bestFit="1" customWidth="1"/>
  </cols>
  <sheetData>
    <row r="1" spans="1:16" ht="15.75" x14ac:dyDescent="0.25">
      <c r="A1" s="4" t="s">
        <v>8</v>
      </c>
      <c r="B1" s="4"/>
      <c r="C1" s="4"/>
      <c r="D1" s="4"/>
      <c r="E1" s="4"/>
      <c r="F1" s="4"/>
      <c r="G1" s="31"/>
      <c r="H1" s="31"/>
      <c r="I1" s="31"/>
      <c r="J1" s="31"/>
    </row>
    <row r="2" spans="1:16" ht="15.75" x14ac:dyDescent="0.25">
      <c r="A2" s="4"/>
      <c r="B2" s="6"/>
      <c r="C2" s="6"/>
      <c r="D2" s="6"/>
      <c r="E2" s="6"/>
      <c r="F2" s="6"/>
      <c r="G2" s="6"/>
      <c r="H2" s="6"/>
      <c r="I2" s="6"/>
      <c r="J2" s="6"/>
    </row>
    <row r="3" spans="1:16" x14ac:dyDescent="0.2">
      <c r="A3" s="8"/>
      <c r="B3" s="5" t="s">
        <v>4</v>
      </c>
      <c r="C3" s="5" t="s">
        <v>5</v>
      </c>
      <c r="D3" s="5" t="s">
        <v>6</v>
      </c>
      <c r="E3" s="5" t="s">
        <v>14</v>
      </c>
      <c r="F3" s="5" t="s">
        <v>20</v>
      </c>
      <c r="G3" s="5" t="s">
        <v>21</v>
      </c>
      <c r="H3" s="5" t="s">
        <v>7</v>
      </c>
      <c r="K3" s="15"/>
      <c r="L3" s="15"/>
      <c r="M3" s="15"/>
      <c r="N3" s="15"/>
      <c r="O3" s="15"/>
      <c r="P3" s="15"/>
    </row>
    <row r="4" spans="1:16" x14ac:dyDescent="0.2">
      <c r="A4" s="9" t="s">
        <v>18</v>
      </c>
      <c r="B4">
        <v>30</v>
      </c>
      <c r="C4">
        <v>20.399999999999999</v>
      </c>
      <c r="D4" s="15">
        <v>10.5</v>
      </c>
      <c r="E4" s="15">
        <v>4</v>
      </c>
      <c r="F4" s="15">
        <v>8</v>
      </c>
      <c r="G4" s="15">
        <v>1</v>
      </c>
      <c r="H4" s="21">
        <f t="shared" ref="H4:H5" si="0">SUM(C4:G4)</f>
        <v>43.9</v>
      </c>
      <c r="I4" s="15"/>
      <c r="J4" s="15"/>
    </row>
    <row r="5" spans="1:16" x14ac:dyDescent="0.2">
      <c r="A5" s="9" t="s">
        <v>19</v>
      </c>
      <c r="B5">
        <v>27</v>
      </c>
      <c r="C5">
        <v>28.799999999999997</v>
      </c>
      <c r="D5">
        <v>14.399999999999999</v>
      </c>
      <c r="E5">
        <v>9.6</v>
      </c>
      <c r="F5">
        <v>10</v>
      </c>
      <c r="G5">
        <v>4</v>
      </c>
      <c r="H5" s="21">
        <f t="shared" si="0"/>
        <v>66.8</v>
      </c>
    </row>
    <row r="6" spans="1:16" x14ac:dyDescent="0.2">
      <c r="G6"/>
    </row>
    <row r="7" spans="1:16" ht="51" x14ac:dyDescent="0.2">
      <c r="B7" s="20" t="s">
        <v>15</v>
      </c>
      <c r="G7"/>
    </row>
    <row r="8" spans="1:16" x14ac:dyDescent="0.2">
      <c r="G8"/>
    </row>
    <row r="9" spans="1:16" x14ac:dyDescent="0.2">
      <c r="G9"/>
    </row>
  </sheetData>
  <mergeCells count="1">
    <mergeCell ref="G1:J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20"/>
  <sheetViews>
    <sheetView zoomScaleNormal="100" workbookViewId="0">
      <selection activeCell="A10" sqref="A10"/>
    </sheetView>
  </sheetViews>
  <sheetFormatPr defaultColWidth="9.140625" defaultRowHeight="12.75" x14ac:dyDescent="0.2"/>
  <cols>
    <col min="1" max="1" width="45.140625" bestFit="1" customWidth="1"/>
    <col min="2" max="5" width="9.28515625" bestFit="1" customWidth="1"/>
    <col min="6" max="6" width="5.5703125" bestFit="1" customWidth="1"/>
  </cols>
  <sheetData>
    <row r="1" spans="1:15" ht="15.75" x14ac:dyDescent="0.25">
      <c r="A1" s="4" t="s">
        <v>8</v>
      </c>
      <c r="B1" s="4"/>
      <c r="C1" s="4"/>
      <c r="D1" s="4"/>
      <c r="E1" s="4"/>
      <c r="F1" s="4"/>
      <c r="G1" s="31"/>
      <c r="H1" s="31"/>
      <c r="I1" s="31"/>
      <c r="J1" s="31"/>
    </row>
    <row r="2" spans="1:15" ht="15.75" x14ac:dyDescent="0.25">
      <c r="A2" s="4"/>
      <c r="B2" s="6"/>
      <c r="C2" s="6"/>
      <c r="D2" s="6"/>
      <c r="E2" s="6"/>
      <c r="F2" s="6"/>
      <c r="G2" s="6"/>
      <c r="H2" s="6"/>
      <c r="I2" s="6"/>
      <c r="J2" s="6"/>
    </row>
    <row r="3" spans="1:15" x14ac:dyDescent="0.2">
      <c r="A3" s="8"/>
      <c r="B3" s="5" t="s">
        <v>4</v>
      </c>
      <c r="C3" s="5" t="s">
        <v>5</v>
      </c>
      <c r="D3" s="5" t="s">
        <v>6</v>
      </c>
      <c r="E3" s="5" t="s">
        <v>14</v>
      </c>
      <c r="F3" s="5" t="s">
        <v>20</v>
      </c>
      <c r="G3" s="5" t="s">
        <v>21</v>
      </c>
      <c r="H3" s="5" t="s">
        <v>7</v>
      </c>
      <c r="K3" s="15"/>
      <c r="L3" s="15"/>
      <c r="M3" s="15"/>
      <c r="N3" s="15"/>
      <c r="O3" s="15"/>
    </row>
    <row r="4" spans="1:15" x14ac:dyDescent="0.2">
      <c r="A4" s="9" t="s">
        <v>18</v>
      </c>
      <c r="C4">
        <v>21</v>
      </c>
      <c r="D4" s="15">
        <v>12</v>
      </c>
      <c r="E4" s="15">
        <v>7</v>
      </c>
      <c r="F4" s="15">
        <v>7</v>
      </c>
      <c r="G4" s="15">
        <v>4</v>
      </c>
      <c r="H4" s="21">
        <f t="shared" ref="H4:H5" si="0">SUM(C4:G4)</f>
        <v>51</v>
      </c>
      <c r="I4" s="15"/>
      <c r="J4" s="15"/>
    </row>
    <row r="5" spans="1:15" x14ac:dyDescent="0.2">
      <c r="A5" s="9" t="s">
        <v>19</v>
      </c>
      <c r="C5">
        <v>27</v>
      </c>
      <c r="D5">
        <v>15</v>
      </c>
      <c r="E5">
        <v>10</v>
      </c>
      <c r="F5">
        <v>10</v>
      </c>
      <c r="G5">
        <v>5</v>
      </c>
      <c r="H5" s="21">
        <f t="shared" si="0"/>
        <v>67</v>
      </c>
    </row>
    <row r="7" spans="1:15" ht="51" x14ac:dyDescent="0.2">
      <c r="B7" s="20" t="s">
        <v>15</v>
      </c>
    </row>
    <row r="10" spans="1:15" x14ac:dyDescent="0.2">
      <c r="G10" s="7"/>
    </row>
    <row r="11" spans="1:15" x14ac:dyDescent="0.2">
      <c r="G11" s="7"/>
    </row>
    <row r="12" spans="1:15" x14ac:dyDescent="0.2">
      <c r="G12" s="7"/>
    </row>
    <row r="13" spans="1:15" x14ac:dyDescent="0.2">
      <c r="G13" s="7"/>
    </row>
    <row r="14" spans="1:15" x14ac:dyDescent="0.2">
      <c r="G14" s="7"/>
    </row>
    <row r="15" spans="1:15" x14ac:dyDescent="0.2">
      <c r="G15" s="7"/>
    </row>
    <row r="16" spans="1:15" x14ac:dyDescent="0.2">
      <c r="G16" s="7"/>
    </row>
    <row r="17" spans="7:7" x14ac:dyDescent="0.2">
      <c r="G17" s="7"/>
    </row>
    <row r="18" spans="7:7" x14ac:dyDescent="0.2">
      <c r="G18" s="7"/>
    </row>
    <row r="19" spans="7:7" x14ac:dyDescent="0.2">
      <c r="G19" s="7"/>
    </row>
    <row r="20" spans="7:7" x14ac:dyDescent="0.2">
      <c r="G20" s="7"/>
    </row>
  </sheetData>
  <mergeCells count="1">
    <mergeCell ref="G1:J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23"/>
  <sheetViews>
    <sheetView workbookViewId="0">
      <selection activeCell="A10" sqref="A10"/>
    </sheetView>
  </sheetViews>
  <sheetFormatPr defaultColWidth="9.140625" defaultRowHeight="12.75" x14ac:dyDescent="0.2"/>
  <cols>
    <col min="1" max="1" width="45.140625" bestFit="1" customWidth="1"/>
    <col min="2" max="2" width="9.28515625" style="15" bestFit="1" customWidth="1"/>
    <col min="3" max="5" width="9.28515625" bestFit="1" customWidth="1"/>
    <col min="6" max="6" width="5.5703125" bestFit="1" customWidth="1"/>
  </cols>
  <sheetData>
    <row r="1" spans="1:15" ht="15.75" x14ac:dyDescent="0.25">
      <c r="A1" s="4" t="s">
        <v>8</v>
      </c>
      <c r="B1" s="4"/>
      <c r="C1" s="4"/>
      <c r="D1" s="4"/>
      <c r="E1" s="4"/>
      <c r="F1" s="4"/>
      <c r="G1" s="31"/>
      <c r="H1" s="31"/>
      <c r="I1" s="31"/>
      <c r="J1" s="31"/>
    </row>
    <row r="2" spans="1:15" ht="15.75" x14ac:dyDescent="0.25">
      <c r="A2" s="4"/>
      <c r="B2" s="6"/>
      <c r="C2" s="6"/>
      <c r="D2" s="6"/>
      <c r="E2" s="6"/>
      <c r="F2" s="6"/>
      <c r="G2" s="6"/>
      <c r="H2" s="6"/>
      <c r="I2" s="6"/>
      <c r="J2" s="6"/>
    </row>
    <row r="3" spans="1:15" x14ac:dyDescent="0.2">
      <c r="A3" s="8"/>
      <c r="B3" s="5" t="s">
        <v>4</v>
      </c>
      <c r="C3" s="5" t="s">
        <v>5</v>
      </c>
      <c r="D3" s="5" t="s">
        <v>6</v>
      </c>
      <c r="E3" s="5" t="s">
        <v>14</v>
      </c>
      <c r="F3" s="5" t="s">
        <v>20</v>
      </c>
      <c r="G3" s="5" t="s">
        <v>21</v>
      </c>
      <c r="H3" s="5" t="s">
        <v>7</v>
      </c>
      <c r="K3" s="15"/>
      <c r="L3" s="15"/>
      <c r="M3" s="15"/>
      <c r="N3" s="15"/>
      <c r="O3" s="15"/>
    </row>
    <row r="4" spans="1:15" x14ac:dyDescent="0.2">
      <c r="A4" s="9" t="s">
        <v>18</v>
      </c>
      <c r="B4"/>
      <c r="C4">
        <v>15</v>
      </c>
      <c r="D4" s="15">
        <v>7.5</v>
      </c>
      <c r="E4" s="15">
        <v>3</v>
      </c>
      <c r="F4" s="15">
        <v>4</v>
      </c>
      <c r="G4" s="15">
        <v>2</v>
      </c>
      <c r="H4" s="21">
        <f t="shared" ref="H4:H5" si="0">SUM(C4:G4)</f>
        <v>31.5</v>
      </c>
      <c r="I4" s="15"/>
      <c r="J4" s="15"/>
    </row>
    <row r="5" spans="1:15" x14ac:dyDescent="0.2">
      <c r="A5" s="9" t="s">
        <v>19</v>
      </c>
      <c r="B5"/>
      <c r="C5">
        <v>27</v>
      </c>
      <c r="D5">
        <v>13.200000000000001</v>
      </c>
      <c r="E5">
        <v>7</v>
      </c>
      <c r="F5">
        <v>7</v>
      </c>
      <c r="G5">
        <v>4.5</v>
      </c>
      <c r="H5" s="21">
        <f t="shared" si="0"/>
        <v>58.7</v>
      </c>
    </row>
    <row r="6" spans="1:15" x14ac:dyDescent="0.2">
      <c r="B6"/>
    </row>
    <row r="7" spans="1:15" ht="51" x14ac:dyDescent="0.2">
      <c r="B7" s="20" t="s">
        <v>15</v>
      </c>
    </row>
    <row r="8" spans="1:15" x14ac:dyDescent="0.2">
      <c r="B8"/>
    </row>
    <row r="9" spans="1:15" x14ac:dyDescent="0.2">
      <c r="B9"/>
    </row>
    <row r="10" spans="1:15" x14ac:dyDescent="0.2">
      <c r="B10"/>
      <c r="G10" s="7"/>
    </row>
    <row r="11" spans="1:15" x14ac:dyDescent="0.2">
      <c r="B11"/>
      <c r="G11" s="7"/>
    </row>
    <row r="12" spans="1:15" x14ac:dyDescent="0.2">
      <c r="B12"/>
      <c r="G12" s="7"/>
    </row>
    <row r="13" spans="1:15" x14ac:dyDescent="0.2">
      <c r="B13"/>
      <c r="G13" s="7"/>
    </row>
    <row r="14" spans="1:15" x14ac:dyDescent="0.2">
      <c r="B14"/>
      <c r="G14" s="7"/>
    </row>
    <row r="15" spans="1:15" x14ac:dyDescent="0.2">
      <c r="B15"/>
      <c r="G15" s="7"/>
    </row>
    <row r="16" spans="1:15" x14ac:dyDescent="0.2">
      <c r="B16"/>
      <c r="G16" s="7"/>
    </row>
    <row r="17" spans="2:7" x14ac:dyDescent="0.2">
      <c r="B17"/>
      <c r="G17" s="7"/>
    </row>
    <row r="18" spans="2:7" x14ac:dyDescent="0.2">
      <c r="B18"/>
      <c r="G18" s="7"/>
    </row>
    <row r="19" spans="2:7" x14ac:dyDescent="0.2">
      <c r="B19"/>
      <c r="G19" s="7"/>
    </row>
    <row r="20" spans="2:7" x14ac:dyDescent="0.2">
      <c r="B20"/>
      <c r="G20" s="7"/>
    </row>
    <row r="21" spans="2:7" x14ac:dyDescent="0.2">
      <c r="B21"/>
    </row>
    <row r="22" spans="2:7" x14ac:dyDescent="0.2">
      <c r="B22"/>
    </row>
    <row r="23" spans="2:7" x14ac:dyDescent="0.2">
      <c r="B23"/>
    </row>
  </sheetData>
  <mergeCells count="1">
    <mergeCell ref="G1:J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23"/>
  <sheetViews>
    <sheetView workbookViewId="0">
      <selection activeCell="A10" sqref="A10"/>
    </sheetView>
  </sheetViews>
  <sheetFormatPr defaultColWidth="9.140625" defaultRowHeight="12.75" x14ac:dyDescent="0.2"/>
  <cols>
    <col min="1" max="1" width="45.140625" bestFit="1" customWidth="1"/>
    <col min="2" max="2" width="9.28515625" style="15" bestFit="1" customWidth="1"/>
    <col min="3" max="5" width="9.28515625" bestFit="1" customWidth="1"/>
    <col min="6" max="6" width="5.5703125" bestFit="1" customWidth="1"/>
  </cols>
  <sheetData>
    <row r="1" spans="1:15" ht="15.75" x14ac:dyDescent="0.25">
      <c r="A1" s="4" t="s">
        <v>8</v>
      </c>
      <c r="B1" s="4"/>
      <c r="C1" s="4"/>
      <c r="D1" s="4"/>
      <c r="E1" s="4"/>
      <c r="F1" s="4"/>
      <c r="G1" s="31"/>
      <c r="H1" s="31"/>
      <c r="I1" s="31"/>
      <c r="J1" s="31"/>
    </row>
    <row r="2" spans="1:15" ht="15.75" x14ac:dyDescent="0.25">
      <c r="A2" s="4"/>
      <c r="B2" s="6"/>
      <c r="C2" s="6"/>
      <c r="D2" s="6"/>
      <c r="E2" s="6"/>
      <c r="F2" s="6"/>
      <c r="G2" s="6"/>
      <c r="H2" s="6"/>
      <c r="I2" s="6"/>
      <c r="J2" s="6"/>
    </row>
    <row r="3" spans="1:15" x14ac:dyDescent="0.2">
      <c r="A3" s="8"/>
      <c r="B3" s="5" t="s">
        <v>4</v>
      </c>
      <c r="C3" s="5" t="s">
        <v>5</v>
      </c>
      <c r="D3" s="5" t="s">
        <v>6</v>
      </c>
      <c r="E3" s="5" t="s">
        <v>14</v>
      </c>
      <c r="F3" s="5" t="s">
        <v>20</v>
      </c>
      <c r="G3" s="5" t="s">
        <v>21</v>
      </c>
      <c r="H3" s="5" t="s">
        <v>7</v>
      </c>
      <c r="K3" s="15"/>
      <c r="L3" s="15"/>
      <c r="M3" s="15"/>
      <c r="N3" s="15"/>
      <c r="O3" s="15"/>
    </row>
    <row r="4" spans="1:15" x14ac:dyDescent="0.2">
      <c r="A4" s="9" t="s">
        <v>18</v>
      </c>
      <c r="B4"/>
      <c r="C4">
        <v>30</v>
      </c>
      <c r="D4" s="15">
        <v>14.399999999999999</v>
      </c>
      <c r="E4" s="15">
        <v>9.6</v>
      </c>
      <c r="F4" s="15">
        <v>9.6</v>
      </c>
      <c r="G4" s="15">
        <v>4.8</v>
      </c>
      <c r="H4" s="21">
        <f t="shared" ref="H4:H5" si="0">SUM(C4:G4)</f>
        <v>68.400000000000006</v>
      </c>
      <c r="I4" s="15"/>
      <c r="J4" s="15"/>
    </row>
    <row r="5" spans="1:15" x14ac:dyDescent="0.2">
      <c r="A5" s="9" t="s">
        <v>19</v>
      </c>
      <c r="B5"/>
      <c r="C5">
        <v>30</v>
      </c>
      <c r="D5">
        <v>15</v>
      </c>
      <c r="E5">
        <v>9.8000000000000007</v>
      </c>
      <c r="F5">
        <v>9.8000000000000007</v>
      </c>
      <c r="G5">
        <v>4.8</v>
      </c>
      <c r="H5" s="21">
        <f t="shared" si="0"/>
        <v>69.399999999999991</v>
      </c>
    </row>
    <row r="6" spans="1:15" x14ac:dyDescent="0.2">
      <c r="B6"/>
    </row>
    <row r="7" spans="1:15" ht="51" x14ac:dyDescent="0.2">
      <c r="B7" s="20" t="s">
        <v>15</v>
      </c>
    </row>
    <row r="8" spans="1:15" x14ac:dyDescent="0.2">
      <c r="B8"/>
    </row>
    <row r="9" spans="1:15" x14ac:dyDescent="0.2">
      <c r="B9"/>
    </row>
    <row r="10" spans="1:15" x14ac:dyDescent="0.2">
      <c r="B10"/>
      <c r="G10" s="7"/>
    </row>
    <row r="11" spans="1:15" x14ac:dyDescent="0.2">
      <c r="B11"/>
      <c r="G11" s="7"/>
    </row>
    <row r="12" spans="1:15" x14ac:dyDescent="0.2">
      <c r="B12"/>
      <c r="G12" s="7"/>
    </row>
    <row r="13" spans="1:15" x14ac:dyDescent="0.2">
      <c r="B13"/>
      <c r="G13" s="7"/>
    </row>
    <row r="14" spans="1:15" x14ac:dyDescent="0.2">
      <c r="B14"/>
      <c r="G14" s="7"/>
    </row>
    <row r="15" spans="1:15" x14ac:dyDescent="0.2">
      <c r="B15"/>
      <c r="G15" s="7"/>
    </row>
    <row r="16" spans="1:15" x14ac:dyDescent="0.2">
      <c r="B16"/>
      <c r="G16" s="7"/>
    </row>
    <row r="17" spans="2:7" x14ac:dyDescent="0.2">
      <c r="B17"/>
      <c r="G17" s="7"/>
    </row>
    <row r="18" spans="2:7" x14ac:dyDescent="0.2">
      <c r="B18"/>
      <c r="G18" s="7"/>
    </row>
    <row r="19" spans="2:7" x14ac:dyDescent="0.2">
      <c r="B19"/>
      <c r="G19" s="7"/>
    </row>
    <row r="20" spans="2:7" x14ac:dyDescent="0.2">
      <c r="B20"/>
      <c r="G20" s="7"/>
    </row>
    <row r="21" spans="2:7" x14ac:dyDescent="0.2">
      <c r="B21"/>
    </row>
    <row r="22" spans="2:7" x14ac:dyDescent="0.2">
      <c r="B22"/>
    </row>
    <row r="23" spans="2:7" x14ac:dyDescent="0.2">
      <c r="B23"/>
    </row>
  </sheetData>
  <mergeCells count="1">
    <mergeCell ref="G1:J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23"/>
  <sheetViews>
    <sheetView workbookViewId="0">
      <selection activeCell="A10" sqref="A10"/>
    </sheetView>
  </sheetViews>
  <sheetFormatPr defaultColWidth="9.140625" defaultRowHeight="12.75" x14ac:dyDescent="0.2"/>
  <cols>
    <col min="1" max="1" width="45.140625" bestFit="1" customWidth="1"/>
    <col min="2" max="2" width="9.28515625" style="15" bestFit="1" customWidth="1"/>
    <col min="3" max="5" width="9.28515625" bestFit="1" customWidth="1"/>
    <col min="6" max="6" width="5.5703125" bestFit="1" customWidth="1"/>
  </cols>
  <sheetData>
    <row r="1" spans="1:15" ht="15.75" x14ac:dyDescent="0.25">
      <c r="A1" s="4" t="s">
        <v>8</v>
      </c>
      <c r="B1" s="4"/>
      <c r="C1" s="4"/>
      <c r="D1" s="4"/>
      <c r="E1" s="4"/>
      <c r="F1" s="4"/>
      <c r="G1" s="31"/>
      <c r="H1" s="31"/>
      <c r="I1" s="31"/>
      <c r="J1" s="31"/>
    </row>
    <row r="2" spans="1:15" ht="15.75" x14ac:dyDescent="0.25">
      <c r="A2" s="4"/>
      <c r="B2" s="6"/>
      <c r="C2" s="6"/>
      <c r="D2" s="6"/>
      <c r="E2" s="6"/>
      <c r="F2" s="6"/>
      <c r="G2" s="6"/>
      <c r="H2" s="6"/>
      <c r="I2" s="6"/>
      <c r="J2" s="6"/>
    </row>
    <row r="3" spans="1:15" x14ac:dyDescent="0.2">
      <c r="A3" s="8"/>
      <c r="B3" s="5" t="s">
        <v>4</v>
      </c>
      <c r="C3" s="5" t="s">
        <v>5</v>
      </c>
      <c r="D3" s="5" t="s">
        <v>6</v>
      </c>
      <c r="E3" s="5" t="s">
        <v>14</v>
      </c>
      <c r="F3" s="5" t="s">
        <v>20</v>
      </c>
      <c r="G3" s="5" t="s">
        <v>21</v>
      </c>
      <c r="H3" s="5" t="s">
        <v>7</v>
      </c>
      <c r="K3" s="15"/>
      <c r="L3" s="15"/>
      <c r="M3" s="15"/>
      <c r="N3" s="15"/>
      <c r="O3" s="15"/>
    </row>
    <row r="4" spans="1:15" x14ac:dyDescent="0.2">
      <c r="A4" s="9" t="s">
        <v>18</v>
      </c>
      <c r="B4"/>
      <c r="C4">
        <v>30</v>
      </c>
      <c r="D4" s="15">
        <v>9</v>
      </c>
      <c r="E4" s="15">
        <v>6</v>
      </c>
      <c r="F4" s="15">
        <v>6</v>
      </c>
      <c r="G4" s="15">
        <v>3</v>
      </c>
      <c r="H4" s="21">
        <f t="shared" ref="H4:H5" si="0">SUM(C4:G4)</f>
        <v>54</v>
      </c>
      <c r="I4" s="15"/>
      <c r="J4" s="15"/>
    </row>
    <row r="5" spans="1:15" x14ac:dyDescent="0.2">
      <c r="A5" s="9" t="s">
        <v>19</v>
      </c>
      <c r="B5"/>
      <c r="C5">
        <v>30</v>
      </c>
      <c r="D5">
        <v>15</v>
      </c>
      <c r="E5">
        <v>8</v>
      </c>
      <c r="F5">
        <v>8</v>
      </c>
      <c r="G5">
        <v>4</v>
      </c>
      <c r="H5" s="21">
        <f t="shared" si="0"/>
        <v>65</v>
      </c>
    </row>
    <row r="6" spans="1:15" x14ac:dyDescent="0.2">
      <c r="B6"/>
    </row>
    <row r="7" spans="1:15" ht="51" x14ac:dyDescent="0.2">
      <c r="B7" s="20" t="s">
        <v>15</v>
      </c>
    </row>
    <row r="8" spans="1:15" x14ac:dyDescent="0.2">
      <c r="B8"/>
    </row>
    <row r="9" spans="1:15" x14ac:dyDescent="0.2">
      <c r="B9"/>
    </row>
    <row r="10" spans="1:15" x14ac:dyDescent="0.2">
      <c r="B10"/>
      <c r="G10" s="7"/>
    </row>
    <row r="11" spans="1:15" x14ac:dyDescent="0.2">
      <c r="B11"/>
      <c r="G11" s="7"/>
    </row>
    <row r="12" spans="1:15" x14ac:dyDescent="0.2">
      <c r="B12"/>
      <c r="G12" s="7"/>
    </row>
    <row r="13" spans="1:15" x14ac:dyDescent="0.2">
      <c r="B13"/>
      <c r="G13" s="7"/>
    </row>
    <row r="14" spans="1:15" x14ac:dyDescent="0.2">
      <c r="B14"/>
      <c r="G14" s="7"/>
    </row>
    <row r="15" spans="1:15" x14ac:dyDescent="0.2">
      <c r="B15"/>
      <c r="G15" s="7"/>
    </row>
    <row r="16" spans="1:15" x14ac:dyDescent="0.2">
      <c r="B16"/>
      <c r="G16" s="7"/>
    </row>
    <row r="17" spans="2:7" x14ac:dyDescent="0.2">
      <c r="B17"/>
      <c r="G17" s="7"/>
    </row>
    <row r="18" spans="2:7" x14ac:dyDescent="0.2">
      <c r="B18"/>
      <c r="G18" s="7"/>
    </row>
    <row r="19" spans="2:7" x14ac:dyDescent="0.2">
      <c r="B19"/>
      <c r="G19" s="7"/>
    </row>
    <row r="20" spans="2:7" x14ac:dyDescent="0.2">
      <c r="B20"/>
      <c r="G20" s="7"/>
    </row>
    <row r="21" spans="2:7" x14ac:dyDescent="0.2">
      <c r="B21"/>
    </row>
    <row r="22" spans="2:7" x14ac:dyDescent="0.2">
      <c r="B22"/>
    </row>
    <row r="23" spans="2:7" x14ac:dyDescent="0.2">
      <c r="B23"/>
    </row>
  </sheetData>
  <mergeCells count="1">
    <mergeCell ref="G1:J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23"/>
  <sheetViews>
    <sheetView workbookViewId="0">
      <selection activeCell="A10" sqref="A10"/>
    </sheetView>
  </sheetViews>
  <sheetFormatPr defaultColWidth="9.140625" defaultRowHeight="12.75" x14ac:dyDescent="0.2"/>
  <cols>
    <col min="1" max="1" width="45.140625" bestFit="1" customWidth="1"/>
    <col min="2" max="2" width="9.28515625" style="15" bestFit="1" customWidth="1"/>
    <col min="3" max="5" width="9.28515625" bestFit="1" customWidth="1"/>
    <col min="6" max="6" width="5.5703125" bestFit="1" customWidth="1"/>
  </cols>
  <sheetData>
    <row r="1" spans="1:15" ht="15.75" x14ac:dyDescent="0.25">
      <c r="A1" s="4" t="s">
        <v>8</v>
      </c>
      <c r="B1" s="4"/>
      <c r="C1" s="4"/>
      <c r="D1" s="4"/>
      <c r="E1" s="4"/>
      <c r="F1" s="4"/>
      <c r="G1" s="31"/>
      <c r="H1" s="31"/>
      <c r="I1" s="31"/>
      <c r="J1" s="31"/>
    </row>
    <row r="2" spans="1:15" ht="15.75" x14ac:dyDescent="0.25">
      <c r="A2" s="4"/>
      <c r="B2" s="6"/>
      <c r="C2" s="6"/>
      <c r="D2" s="6"/>
      <c r="E2" s="6"/>
      <c r="F2" s="6"/>
      <c r="G2" s="6"/>
      <c r="H2" s="6"/>
      <c r="I2" s="6"/>
      <c r="J2" s="6"/>
    </row>
    <row r="3" spans="1:15" x14ac:dyDescent="0.2">
      <c r="A3" s="8"/>
      <c r="B3" s="5" t="s">
        <v>4</v>
      </c>
      <c r="C3" s="5" t="s">
        <v>5</v>
      </c>
      <c r="D3" s="5" t="s">
        <v>6</v>
      </c>
      <c r="E3" s="5" t="s">
        <v>14</v>
      </c>
      <c r="F3" s="5" t="s">
        <v>20</v>
      </c>
      <c r="G3" s="5" t="s">
        <v>21</v>
      </c>
      <c r="H3" s="5" t="s">
        <v>7</v>
      </c>
      <c r="K3" s="15"/>
      <c r="L3" s="15"/>
      <c r="M3" s="15"/>
      <c r="N3" s="15"/>
      <c r="O3" s="15"/>
    </row>
    <row r="4" spans="1:15" x14ac:dyDescent="0.2">
      <c r="A4" s="9" t="s">
        <v>18</v>
      </c>
      <c r="B4"/>
      <c r="C4">
        <v>18</v>
      </c>
      <c r="D4" s="15">
        <v>10.199999999999999</v>
      </c>
      <c r="E4" s="15">
        <v>6.8</v>
      </c>
      <c r="F4" s="15">
        <v>6.8</v>
      </c>
      <c r="G4" s="15">
        <v>3.4</v>
      </c>
      <c r="H4" s="21">
        <f t="shared" ref="H4:H5" si="0">SUM(C4:G4)</f>
        <v>45.199999999999996</v>
      </c>
      <c r="I4" s="15"/>
      <c r="J4" s="15"/>
    </row>
    <row r="5" spans="1:15" x14ac:dyDescent="0.2">
      <c r="A5" s="9" t="s">
        <v>19</v>
      </c>
      <c r="B5"/>
      <c r="C5">
        <v>18.600000000000001</v>
      </c>
      <c r="D5">
        <v>10.5</v>
      </c>
      <c r="E5">
        <v>7.2</v>
      </c>
      <c r="F5">
        <v>6.8</v>
      </c>
      <c r="G5">
        <v>3.6</v>
      </c>
      <c r="H5" s="21">
        <f t="shared" si="0"/>
        <v>46.7</v>
      </c>
    </row>
    <row r="6" spans="1:15" x14ac:dyDescent="0.2">
      <c r="B6"/>
    </row>
    <row r="7" spans="1:15" ht="51" x14ac:dyDescent="0.2">
      <c r="B7" s="20" t="s">
        <v>15</v>
      </c>
    </row>
    <row r="8" spans="1:15" x14ac:dyDescent="0.2">
      <c r="B8"/>
    </row>
    <row r="9" spans="1:15" x14ac:dyDescent="0.2">
      <c r="B9"/>
    </row>
    <row r="10" spans="1:15" x14ac:dyDescent="0.2">
      <c r="B10"/>
      <c r="G10" s="7"/>
    </row>
    <row r="11" spans="1:15" x14ac:dyDescent="0.2">
      <c r="B11"/>
      <c r="G11" s="7"/>
    </row>
    <row r="12" spans="1:15" x14ac:dyDescent="0.2">
      <c r="B12"/>
      <c r="G12" s="7"/>
    </row>
    <row r="13" spans="1:15" x14ac:dyDescent="0.2">
      <c r="B13"/>
      <c r="G13" s="7"/>
    </row>
    <row r="14" spans="1:15" x14ac:dyDescent="0.2">
      <c r="B14"/>
      <c r="G14" s="7"/>
    </row>
    <row r="15" spans="1:15" x14ac:dyDescent="0.2">
      <c r="B15"/>
      <c r="G15" s="7"/>
    </row>
    <row r="16" spans="1:15" x14ac:dyDescent="0.2">
      <c r="B16"/>
      <c r="G16" s="7"/>
    </row>
    <row r="17" spans="2:7" x14ac:dyDescent="0.2">
      <c r="B17"/>
      <c r="G17" s="7"/>
    </row>
    <row r="18" spans="2:7" x14ac:dyDescent="0.2">
      <c r="B18"/>
      <c r="G18" s="7"/>
    </row>
    <row r="19" spans="2:7" x14ac:dyDescent="0.2">
      <c r="B19"/>
      <c r="G19" s="7"/>
    </row>
    <row r="20" spans="2:7" x14ac:dyDescent="0.2">
      <c r="B20"/>
      <c r="G20" s="7"/>
    </row>
    <row r="21" spans="2:7" x14ac:dyDescent="0.2">
      <c r="B21"/>
    </row>
    <row r="22" spans="2:7" x14ac:dyDescent="0.2">
      <c r="B22"/>
    </row>
    <row r="23" spans="2:7" x14ac:dyDescent="0.2">
      <c r="B23"/>
    </row>
  </sheetData>
  <mergeCells count="1">
    <mergeCell ref="G1:J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23"/>
  <sheetViews>
    <sheetView workbookViewId="0">
      <selection activeCell="A11" sqref="A11"/>
    </sheetView>
  </sheetViews>
  <sheetFormatPr defaultColWidth="9.140625" defaultRowHeight="12.75" x14ac:dyDescent="0.2"/>
  <cols>
    <col min="1" max="1" width="45.140625" bestFit="1" customWidth="1"/>
    <col min="2" max="2" width="9.28515625" style="15" bestFit="1" customWidth="1"/>
    <col min="3" max="5" width="9.28515625" bestFit="1" customWidth="1"/>
    <col min="6" max="6" width="5.5703125" bestFit="1" customWidth="1"/>
  </cols>
  <sheetData>
    <row r="1" spans="1:15" ht="15.75" x14ac:dyDescent="0.25">
      <c r="A1" s="4" t="s">
        <v>8</v>
      </c>
      <c r="B1" s="4"/>
      <c r="C1" s="4"/>
      <c r="D1" s="4"/>
      <c r="E1" s="4"/>
      <c r="F1" s="4"/>
      <c r="G1" s="31"/>
      <c r="H1" s="31"/>
      <c r="I1" s="31"/>
      <c r="J1" s="31"/>
    </row>
    <row r="2" spans="1:15" ht="15.75" x14ac:dyDescent="0.25">
      <c r="A2" s="4"/>
      <c r="B2" s="6"/>
      <c r="C2" s="6"/>
      <c r="D2" s="6"/>
      <c r="E2" s="6"/>
      <c r="F2" s="6"/>
      <c r="G2" s="6"/>
      <c r="H2" s="6"/>
      <c r="I2" s="6"/>
      <c r="J2" s="6"/>
    </row>
    <row r="3" spans="1:15" x14ac:dyDescent="0.2">
      <c r="A3" s="8"/>
      <c r="B3" s="5" t="s">
        <v>4</v>
      </c>
      <c r="C3" s="5" t="s">
        <v>5</v>
      </c>
      <c r="D3" s="5" t="s">
        <v>6</v>
      </c>
      <c r="E3" s="5" t="s">
        <v>14</v>
      </c>
      <c r="F3" s="5" t="s">
        <v>20</v>
      </c>
      <c r="G3" s="5" t="s">
        <v>21</v>
      </c>
      <c r="H3" s="5" t="s">
        <v>7</v>
      </c>
      <c r="K3" s="15"/>
      <c r="L3" s="15"/>
      <c r="M3" s="15"/>
      <c r="N3" s="15"/>
      <c r="O3" s="15"/>
    </row>
    <row r="4" spans="1:15" x14ac:dyDescent="0.2">
      <c r="A4" s="9" t="s">
        <v>18</v>
      </c>
      <c r="B4"/>
      <c r="C4">
        <v>21</v>
      </c>
      <c r="D4" s="15">
        <v>10.5</v>
      </c>
      <c r="E4" s="15">
        <v>5</v>
      </c>
      <c r="F4" s="15">
        <v>5</v>
      </c>
      <c r="G4" s="15">
        <v>2.5</v>
      </c>
      <c r="H4" s="21">
        <f t="shared" ref="H4:H5" si="0">SUM(C4:G4)</f>
        <v>44</v>
      </c>
      <c r="I4" s="15"/>
      <c r="J4" s="15"/>
    </row>
    <row r="5" spans="1:15" x14ac:dyDescent="0.2">
      <c r="A5" s="9" t="s">
        <v>19</v>
      </c>
      <c r="B5"/>
      <c r="C5">
        <v>21</v>
      </c>
      <c r="D5">
        <v>10.5</v>
      </c>
      <c r="E5">
        <v>7</v>
      </c>
      <c r="F5">
        <v>5</v>
      </c>
      <c r="G5">
        <v>2.5</v>
      </c>
      <c r="H5" s="21">
        <f t="shared" si="0"/>
        <v>46</v>
      </c>
    </row>
    <row r="6" spans="1:15" x14ac:dyDescent="0.2">
      <c r="B6"/>
    </row>
    <row r="7" spans="1:15" ht="51" x14ac:dyDescent="0.2">
      <c r="B7" s="20" t="s">
        <v>15</v>
      </c>
    </row>
    <row r="8" spans="1:15" x14ac:dyDescent="0.2">
      <c r="B8"/>
    </row>
    <row r="9" spans="1:15" x14ac:dyDescent="0.2">
      <c r="B9"/>
    </row>
    <row r="10" spans="1:15" x14ac:dyDescent="0.2">
      <c r="B10"/>
      <c r="G10" s="7"/>
    </row>
    <row r="11" spans="1:15" x14ac:dyDescent="0.2">
      <c r="B11"/>
      <c r="G11" s="7"/>
    </row>
    <row r="12" spans="1:15" x14ac:dyDescent="0.2">
      <c r="B12"/>
      <c r="G12" s="7"/>
    </row>
    <row r="13" spans="1:15" x14ac:dyDescent="0.2">
      <c r="B13"/>
      <c r="G13" s="7"/>
    </row>
    <row r="14" spans="1:15" x14ac:dyDescent="0.2">
      <c r="B14"/>
      <c r="G14" s="7"/>
    </row>
    <row r="15" spans="1:15" x14ac:dyDescent="0.2">
      <c r="B15"/>
      <c r="G15" s="7"/>
    </row>
    <row r="16" spans="1:15" x14ac:dyDescent="0.2">
      <c r="B16"/>
      <c r="G16" s="7"/>
    </row>
    <row r="17" spans="2:7" x14ac:dyDescent="0.2">
      <c r="B17"/>
      <c r="G17" s="7"/>
    </row>
    <row r="18" spans="2:7" x14ac:dyDescent="0.2">
      <c r="B18"/>
      <c r="G18" s="7"/>
    </row>
    <row r="19" spans="2:7" x14ac:dyDescent="0.2">
      <c r="B19"/>
      <c r="G19" s="7"/>
    </row>
    <row r="20" spans="2:7" x14ac:dyDescent="0.2">
      <c r="B20"/>
      <c r="G20" s="7"/>
    </row>
    <row r="21" spans="2:7" x14ac:dyDescent="0.2">
      <c r="B21"/>
    </row>
    <row r="22" spans="2:7" x14ac:dyDescent="0.2">
      <c r="B22"/>
    </row>
    <row r="23" spans="2:7" x14ac:dyDescent="0.2">
      <c r="B23"/>
    </row>
  </sheetData>
  <mergeCells count="1">
    <mergeCell ref="G1:J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6"/>
  <sheetViews>
    <sheetView tabSelected="1" zoomScale="85" zoomScaleNormal="85" workbookViewId="0">
      <selection activeCell="K9" sqref="K9"/>
    </sheetView>
  </sheetViews>
  <sheetFormatPr defaultColWidth="9.140625" defaultRowHeight="15" x14ac:dyDescent="0.2"/>
  <cols>
    <col min="1" max="1" width="58.85546875" style="2" bestFit="1" customWidth="1"/>
    <col min="2" max="5" width="10.85546875" style="2" bestFit="1" customWidth="1"/>
    <col min="6" max="8" width="10.85546875" style="2" customWidth="1"/>
    <col min="9" max="9" width="9" style="2" customWidth="1"/>
    <col min="10" max="10" width="7" style="2" customWidth="1"/>
    <col min="11" max="12" width="9" style="2" bestFit="1" customWidth="1"/>
    <col min="13" max="16" width="7.7109375" style="2" customWidth="1"/>
    <col min="17" max="17" width="7.140625" style="2" bestFit="1" customWidth="1"/>
    <col min="18" max="18" width="6.28515625" style="2" customWidth="1"/>
    <col min="19" max="19" width="9.85546875" style="19" customWidth="1"/>
    <col min="20" max="20" width="6.140625" style="2" customWidth="1"/>
    <col min="21" max="23" width="7.7109375" style="2" customWidth="1"/>
    <col min="24" max="24" width="7.5703125" style="2" customWidth="1"/>
    <col min="25" max="26" width="7.7109375" style="2" customWidth="1"/>
    <col min="27" max="27" width="10.42578125" style="2" bestFit="1" customWidth="1"/>
    <col min="28" max="16384" width="9.140625" style="2"/>
  </cols>
  <sheetData>
    <row r="1" spans="1:25" ht="15.75" x14ac:dyDescent="0.25">
      <c r="A1" s="32" t="s">
        <v>22</v>
      </c>
      <c r="B1" s="32"/>
      <c r="C1" s="32"/>
      <c r="D1" s="32"/>
      <c r="E1" s="32"/>
      <c r="F1" s="32"/>
      <c r="G1" s="32"/>
      <c r="H1" s="32"/>
      <c r="I1" s="32"/>
      <c r="J1" s="32"/>
      <c r="K1" s="32"/>
      <c r="L1" s="32"/>
      <c r="M1" s="32"/>
      <c r="N1" s="32"/>
      <c r="O1" s="32"/>
      <c r="P1" s="10"/>
      <c r="Q1" s="10"/>
      <c r="R1" s="10"/>
      <c r="S1" s="16"/>
      <c r="T1" s="10"/>
      <c r="U1" s="4"/>
      <c r="V1" s="4"/>
      <c r="W1" s="4"/>
      <c r="X1" s="4"/>
      <c r="Y1" s="1"/>
    </row>
    <row r="2" spans="1:25" s="3" customFormat="1" ht="255.75" customHeight="1" thickBot="1" x14ac:dyDescent="0.25">
      <c r="A2" s="13"/>
      <c r="B2" s="14" t="s">
        <v>10</v>
      </c>
      <c r="C2" s="14" t="s">
        <v>0</v>
      </c>
      <c r="D2" s="14" t="s">
        <v>1</v>
      </c>
      <c r="E2" s="14" t="s">
        <v>2</v>
      </c>
      <c r="F2" s="14" t="s">
        <v>3</v>
      </c>
      <c r="G2" s="14" t="s">
        <v>16</v>
      </c>
      <c r="H2" s="14" t="s">
        <v>17</v>
      </c>
      <c r="I2" s="14" t="s">
        <v>9</v>
      </c>
      <c r="J2" s="14" t="s">
        <v>12</v>
      </c>
      <c r="K2" s="17" t="s">
        <v>13</v>
      </c>
      <c r="L2" s="14" t="s">
        <v>11</v>
      </c>
      <c r="M2" s="2"/>
    </row>
    <row r="3" spans="1:25" ht="15.75" x14ac:dyDescent="0.25">
      <c r="A3" s="1" t="s">
        <v>18</v>
      </c>
      <c r="B3" s="12">
        <f>'Evaluator 1'!H4</f>
        <v>43.9</v>
      </c>
      <c r="C3" s="12">
        <f>'Evaluator 2'!H4</f>
        <v>51</v>
      </c>
      <c r="D3" s="12">
        <f>'Evaluator 3'!H4</f>
        <v>31.5</v>
      </c>
      <c r="E3" s="12">
        <f>'Evaluator 4'!H4</f>
        <v>68.400000000000006</v>
      </c>
      <c r="F3" s="12">
        <f>'Evaluator 5'!H4</f>
        <v>54</v>
      </c>
      <c r="G3" s="12">
        <f>'Evaluator 6'!H4</f>
        <v>45.199999999999996</v>
      </c>
      <c r="H3" s="12">
        <f>'Evaluator 7'!H4</f>
        <v>44</v>
      </c>
      <c r="I3" s="11">
        <f t="shared" ref="I3:I4" si="0">AVERAGE(B3:H3)</f>
        <v>48.285714285714285</v>
      </c>
      <c r="J3" s="11">
        <f>'Evaluator 1'!B4</f>
        <v>30</v>
      </c>
      <c r="K3" s="18">
        <f t="shared" ref="K3:K4" si="1">SUM(I3,J3)</f>
        <v>78.285714285714278</v>
      </c>
      <c r="L3" s="1">
        <f>_xlfn.RANK.EQ(K3,$K$3:$K$4,0)</f>
        <v>2</v>
      </c>
    </row>
    <row r="4" spans="1:25" s="26" customFormat="1" ht="15.75" x14ac:dyDescent="0.25">
      <c r="A4" s="22" t="s">
        <v>19</v>
      </c>
      <c r="B4" s="23">
        <f>'Evaluator 1'!H5</f>
        <v>66.8</v>
      </c>
      <c r="C4" s="23">
        <f>'Evaluator 2'!H5</f>
        <v>67</v>
      </c>
      <c r="D4" s="23">
        <f>'Evaluator 3'!H5</f>
        <v>58.7</v>
      </c>
      <c r="E4" s="23">
        <f>'Evaluator 4'!H5</f>
        <v>69.399999999999991</v>
      </c>
      <c r="F4" s="23">
        <f>'Evaluator 5'!H5</f>
        <v>65</v>
      </c>
      <c r="G4" s="23">
        <f>'Evaluator 6'!H5</f>
        <v>46.7</v>
      </c>
      <c r="H4" s="23">
        <f>'Evaluator 7'!H5</f>
        <v>46</v>
      </c>
      <c r="I4" s="24">
        <f t="shared" si="0"/>
        <v>59.942857142857136</v>
      </c>
      <c r="J4" s="24">
        <f>'Evaluator 1'!B5</f>
        <v>27</v>
      </c>
      <c r="K4" s="25">
        <f t="shared" si="1"/>
        <v>86.942857142857136</v>
      </c>
      <c r="L4" s="22">
        <f>_xlfn.RANK.EQ(K4,$K$3:$K$4,0)</f>
        <v>1</v>
      </c>
      <c r="S4" s="27"/>
    </row>
    <row r="5" spans="1:25" s="29" customFormat="1" ht="15.75" x14ac:dyDescent="0.25">
      <c r="A5" s="28"/>
      <c r="S5" s="30"/>
    </row>
    <row r="6" spans="1:25" x14ac:dyDescent="0.2">
      <c r="A6" s="2" t="s">
        <v>23</v>
      </c>
    </row>
  </sheetData>
  <mergeCells count="1">
    <mergeCell ref="A1:O1"/>
  </mergeCells>
  <pageMargins left="0.24" right="0.3" top="1" bottom="1" header="0.5" footer="0.5"/>
  <pageSetup scale="95" orientation="landscape" horizontalDpi="1200" verticalDpi="1200"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8147C-8741-4975-8594-66875186755F}">
  <dimension ref="A1:S47"/>
  <sheetViews>
    <sheetView zoomScaleNormal="100" workbookViewId="0">
      <selection activeCell="M27" sqref="M27"/>
    </sheetView>
  </sheetViews>
  <sheetFormatPr defaultRowHeight="12.75" x14ac:dyDescent="0.2"/>
  <cols>
    <col min="1" max="1" width="20.7109375" style="33" customWidth="1"/>
    <col min="2" max="28" width="9.5703125" style="33" customWidth="1"/>
    <col min="29" max="16384" width="9.140625" style="33"/>
  </cols>
  <sheetData>
    <row r="1" spans="1:19" ht="15.75" customHeight="1" x14ac:dyDescent="0.25">
      <c r="A1" s="69" t="s">
        <v>43</v>
      </c>
      <c r="B1" s="69"/>
      <c r="C1" s="69"/>
      <c r="D1" s="69"/>
      <c r="E1" s="69"/>
      <c r="F1" s="69"/>
      <c r="G1" s="69"/>
      <c r="H1" s="69"/>
      <c r="I1" s="69"/>
      <c r="J1" s="68"/>
    </row>
    <row r="2" spans="1:19" ht="15.75" x14ac:dyDescent="0.25">
      <c r="A2" s="67" t="s">
        <v>42</v>
      </c>
      <c r="B2" s="67"/>
      <c r="C2" s="67"/>
      <c r="D2" s="67"/>
      <c r="E2" s="67"/>
      <c r="F2" s="67"/>
      <c r="G2" s="67"/>
      <c r="H2" s="67"/>
      <c r="I2" s="67"/>
      <c r="J2" s="66"/>
    </row>
    <row r="3" spans="1:19" x14ac:dyDescent="0.2">
      <c r="A3" s="64" t="s">
        <v>41</v>
      </c>
      <c r="B3" s="65"/>
      <c r="C3" s="65"/>
      <c r="D3" s="65"/>
    </row>
    <row r="4" spans="1:19" ht="15" customHeight="1" x14ac:dyDescent="0.2">
      <c r="A4" s="64" t="s">
        <v>40</v>
      </c>
      <c r="B4" s="63" t="s">
        <v>39</v>
      </c>
      <c r="C4" s="63"/>
      <c r="D4" s="63"/>
      <c r="E4" s="62"/>
    </row>
    <row r="5" spans="1:19" ht="20.25" customHeight="1" x14ac:dyDescent="0.25">
      <c r="A5" s="61" t="s">
        <v>38</v>
      </c>
      <c r="B5" s="61"/>
      <c r="C5" s="60"/>
      <c r="D5" s="60"/>
      <c r="E5" s="60"/>
      <c r="F5" s="60"/>
      <c r="G5" s="60"/>
    </row>
    <row r="6" spans="1:19" ht="24.75" customHeight="1" thickBot="1" x14ac:dyDescent="0.25">
      <c r="A6" s="59"/>
      <c r="B6" s="58" t="s">
        <v>37</v>
      </c>
      <c r="C6" s="58"/>
      <c r="D6" s="58"/>
      <c r="E6" s="58"/>
      <c r="F6" s="58"/>
      <c r="G6" s="58"/>
      <c r="H6" s="58"/>
      <c r="I6" s="58"/>
    </row>
    <row r="7" spans="1:19" ht="15" customHeight="1" x14ac:dyDescent="0.25">
      <c r="B7" s="57"/>
    </row>
    <row r="8" spans="1:19" ht="15" customHeight="1" x14ac:dyDescent="0.25">
      <c r="B8" s="57"/>
    </row>
    <row r="9" spans="1:19" ht="15" customHeight="1" x14ac:dyDescent="0.25">
      <c r="B9" s="57"/>
    </row>
    <row r="10" spans="1:19" ht="15" customHeight="1" x14ac:dyDescent="0.2"/>
    <row r="11" spans="1:19" ht="11.25" customHeight="1" thickBot="1" x14ac:dyDescent="0.25"/>
    <row r="12" spans="1:19" s="49" customFormat="1" ht="13.5" thickBot="1" x14ac:dyDescent="0.25">
      <c r="B12" s="56" t="s">
        <v>36</v>
      </c>
      <c r="C12" s="55"/>
      <c r="D12" s="54"/>
      <c r="E12" s="56" t="s">
        <v>35</v>
      </c>
      <c r="F12" s="55"/>
      <c r="G12" s="54"/>
      <c r="H12" s="56" t="s">
        <v>34</v>
      </c>
      <c r="I12" s="55"/>
      <c r="J12" s="54"/>
      <c r="K12" s="56" t="s">
        <v>33</v>
      </c>
      <c r="L12" s="55"/>
      <c r="M12" s="54"/>
      <c r="N12" s="56" t="s">
        <v>32</v>
      </c>
      <c r="O12" s="55"/>
      <c r="P12" s="54"/>
      <c r="Q12" s="56" t="s">
        <v>31</v>
      </c>
      <c r="R12" s="55"/>
      <c r="S12" s="54"/>
    </row>
    <row r="13" spans="1:19" s="49" customFormat="1" ht="112.5" customHeight="1" x14ac:dyDescent="0.2">
      <c r="B13" s="53" t="s">
        <v>44</v>
      </c>
      <c r="C13" s="51"/>
      <c r="D13" s="50"/>
      <c r="E13" s="52" t="s">
        <v>30</v>
      </c>
      <c r="F13" s="51"/>
      <c r="G13" s="50"/>
      <c r="H13" s="52" t="s">
        <v>29</v>
      </c>
      <c r="I13" s="51"/>
      <c r="J13" s="50"/>
      <c r="K13" s="52" t="s">
        <v>28</v>
      </c>
      <c r="L13" s="51"/>
      <c r="M13" s="50"/>
      <c r="N13" s="52" t="s">
        <v>27</v>
      </c>
      <c r="O13" s="51"/>
      <c r="P13" s="50"/>
      <c r="Q13" s="52" t="s">
        <v>26</v>
      </c>
      <c r="R13" s="51"/>
      <c r="S13" s="50"/>
    </row>
    <row r="14" spans="1:19" s="42" customFormat="1" ht="11.25" customHeight="1" x14ac:dyDescent="0.2">
      <c r="A14" s="48"/>
      <c r="B14" s="47" t="s">
        <v>25</v>
      </c>
      <c r="C14" s="46"/>
      <c r="D14" s="45"/>
      <c r="E14" s="47" t="s">
        <v>25</v>
      </c>
      <c r="F14" s="46"/>
      <c r="G14" s="45"/>
      <c r="H14" s="47" t="s">
        <v>25</v>
      </c>
      <c r="I14" s="46"/>
      <c r="J14" s="45"/>
      <c r="K14" s="47" t="s">
        <v>25</v>
      </c>
      <c r="L14" s="46"/>
      <c r="M14" s="45"/>
      <c r="N14" s="47" t="s">
        <v>25</v>
      </c>
      <c r="O14" s="46"/>
      <c r="P14" s="45"/>
      <c r="Q14" s="47" t="s">
        <v>25</v>
      </c>
      <c r="R14" s="46"/>
      <c r="S14" s="45"/>
    </row>
    <row r="15" spans="1:19" s="42" customFormat="1" x14ac:dyDescent="0.2">
      <c r="A15" s="44" t="s">
        <v>18</v>
      </c>
      <c r="B15" s="43"/>
      <c r="C15" s="43"/>
      <c r="D15" s="43"/>
      <c r="E15" s="43"/>
      <c r="F15" s="43"/>
      <c r="G15" s="43"/>
      <c r="H15" s="43"/>
      <c r="I15" s="43"/>
      <c r="J15" s="43"/>
      <c r="K15" s="43"/>
      <c r="L15" s="43"/>
      <c r="M15" s="43"/>
      <c r="N15" s="43"/>
      <c r="O15" s="43"/>
      <c r="P15" s="43"/>
      <c r="Q15" s="43"/>
      <c r="R15" s="43"/>
      <c r="S15" s="43"/>
    </row>
    <row r="16" spans="1:19" s="42" customFormat="1" x14ac:dyDescent="0.2">
      <c r="A16" s="44" t="s">
        <v>19</v>
      </c>
      <c r="B16" s="43"/>
      <c r="C16" s="43"/>
      <c r="D16" s="43"/>
      <c r="E16" s="43"/>
      <c r="F16" s="43"/>
      <c r="G16" s="43"/>
      <c r="H16" s="43"/>
      <c r="I16" s="43"/>
      <c r="J16" s="43"/>
      <c r="K16" s="43"/>
      <c r="L16" s="43"/>
      <c r="M16" s="43"/>
      <c r="N16" s="43"/>
      <c r="O16" s="43"/>
      <c r="P16" s="43"/>
      <c r="Q16" s="43"/>
      <c r="R16" s="43"/>
      <c r="S16" s="43"/>
    </row>
    <row r="17" spans="1:19" s="40" customFormat="1" ht="7.5" customHeight="1" x14ac:dyDescent="0.2">
      <c r="A17" s="41"/>
      <c r="B17" s="41"/>
      <c r="C17" s="41"/>
      <c r="D17" s="41"/>
      <c r="E17" s="41"/>
      <c r="F17" s="41"/>
      <c r="G17" s="41"/>
      <c r="H17" s="41"/>
      <c r="I17" s="41"/>
      <c r="J17" s="41"/>
      <c r="K17" s="41"/>
      <c r="L17" s="41"/>
      <c r="M17" s="41"/>
      <c r="N17" s="41"/>
      <c r="O17" s="41"/>
      <c r="P17" s="41"/>
      <c r="Q17" s="41"/>
      <c r="R17" s="41"/>
      <c r="S17" s="41"/>
    </row>
    <row r="18" spans="1:19" s="39" customFormat="1" ht="6.75" customHeight="1" x14ac:dyDescent="0.2"/>
    <row r="20" spans="1:19" x14ac:dyDescent="0.2">
      <c r="A20" s="38"/>
      <c r="G20" s="35"/>
      <c r="H20" s="35"/>
    </row>
    <row r="21" spans="1:19" x14ac:dyDescent="0.2">
      <c r="A21" s="37"/>
      <c r="G21" s="35"/>
      <c r="H21" s="35"/>
      <c r="I21" s="35"/>
      <c r="J21" s="35"/>
    </row>
    <row r="22" spans="1:19" x14ac:dyDescent="0.2">
      <c r="A22" s="36"/>
      <c r="B22" s="36"/>
      <c r="C22" s="36"/>
      <c r="G22" s="35"/>
      <c r="H22" s="35"/>
      <c r="I22" s="35"/>
      <c r="J22" s="35"/>
    </row>
    <row r="23" spans="1:19" x14ac:dyDescent="0.2">
      <c r="A23" s="36"/>
      <c r="B23" s="36"/>
      <c r="C23" s="36"/>
      <c r="G23" s="35"/>
      <c r="H23" s="35"/>
      <c r="I23" s="35"/>
      <c r="J23" s="35"/>
    </row>
    <row r="24" spans="1:19" x14ac:dyDescent="0.2">
      <c r="A24" s="36"/>
      <c r="B24" s="36"/>
      <c r="C24" s="36"/>
      <c r="G24" s="35"/>
      <c r="H24" s="35"/>
      <c r="I24" s="35"/>
      <c r="J24" s="35"/>
    </row>
    <row r="25" spans="1:19" x14ac:dyDescent="0.2">
      <c r="A25" s="36"/>
      <c r="B25" s="36"/>
      <c r="C25" s="36"/>
      <c r="G25" s="35"/>
      <c r="H25" s="35"/>
      <c r="I25" s="35"/>
      <c r="J25" s="35"/>
    </row>
    <row r="26" spans="1:19" x14ac:dyDescent="0.2">
      <c r="A26" s="36"/>
      <c r="B26" s="36"/>
      <c r="C26" s="36"/>
      <c r="G26" s="35"/>
      <c r="H26" s="35"/>
      <c r="I26" s="35"/>
      <c r="J26" s="35"/>
    </row>
    <row r="27" spans="1:19" x14ac:dyDescent="0.2">
      <c r="A27" s="36"/>
      <c r="B27" s="36"/>
      <c r="C27" s="36"/>
      <c r="G27" s="35"/>
      <c r="H27" s="35"/>
      <c r="I27" s="35"/>
      <c r="J27" s="35"/>
    </row>
    <row r="28" spans="1:19" x14ac:dyDescent="0.2">
      <c r="A28" s="36"/>
      <c r="B28" s="36"/>
      <c r="C28" s="36"/>
      <c r="G28" s="35"/>
      <c r="H28" s="35"/>
      <c r="I28" s="35"/>
      <c r="J28" s="35"/>
    </row>
    <row r="29" spans="1:19" x14ac:dyDescent="0.2">
      <c r="I29" s="35"/>
      <c r="J29" s="35"/>
      <c r="K29" s="35"/>
      <c r="L29" s="35"/>
    </row>
    <row r="30" spans="1:19" x14ac:dyDescent="0.2">
      <c r="I30" s="35"/>
      <c r="J30" s="35"/>
      <c r="K30" s="35"/>
      <c r="L30" s="35"/>
      <c r="M30" s="35"/>
    </row>
    <row r="31" spans="1:19" x14ac:dyDescent="0.2">
      <c r="L31" s="35"/>
      <c r="M31" s="35"/>
    </row>
    <row r="32" spans="1:19" x14ac:dyDescent="0.2">
      <c r="L32" s="35"/>
      <c r="M32" s="35"/>
    </row>
    <row r="33" spans="1:13" x14ac:dyDescent="0.2">
      <c r="L33" s="35"/>
      <c r="M33" s="35"/>
    </row>
    <row r="34" spans="1:13" x14ac:dyDescent="0.2">
      <c r="L34" s="35"/>
      <c r="M34" s="35"/>
    </row>
    <row r="47" spans="1:13" x14ac:dyDescent="0.2">
      <c r="A47" s="34" t="s">
        <v>24</v>
      </c>
    </row>
  </sheetData>
  <mergeCells count="36">
    <mergeCell ref="B15:D15"/>
    <mergeCell ref="K16:M16"/>
    <mergeCell ref="N16:P16"/>
    <mergeCell ref="Q16:S16"/>
    <mergeCell ref="E15:G15"/>
    <mergeCell ref="H15:J15"/>
    <mergeCell ref="K15:M15"/>
    <mergeCell ref="N15:P15"/>
    <mergeCell ref="Q15:S15"/>
    <mergeCell ref="E12:G12"/>
    <mergeCell ref="E16:G16"/>
    <mergeCell ref="H16:J16"/>
    <mergeCell ref="Q12:S12"/>
    <mergeCell ref="N13:P13"/>
    <mergeCell ref="Q13:S13"/>
    <mergeCell ref="Q14:S14"/>
    <mergeCell ref="B16:D16"/>
    <mergeCell ref="N12:P12"/>
    <mergeCell ref="N14:P14"/>
    <mergeCell ref="K14:M14"/>
    <mergeCell ref="K12:M12"/>
    <mergeCell ref="B13:D13"/>
    <mergeCell ref="E13:G13"/>
    <mergeCell ref="H13:J13"/>
    <mergeCell ref="K13:M13"/>
    <mergeCell ref="B12:D12"/>
    <mergeCell ref="A1:I1"/>
    <mergeCell ref="H12:J12"/>
    <mergeCell ref="B14:D14"/>
    <mergeCell ref="E14:G14"/>
    <mergeCell ref="H14:J14"/>
    <mergeCell ref="B3:D3"/>
    <mergeCell ref="B4:D4"/>
    <mergeCell ref="A2:I2"/>
    <mergeCell ref="A5:B5"/>
    <mergeCell ref="B6:I6"/>
  </mergeCells>
  <pageMargins left="0.25" right="0.25" top="0.75" bottom="0.75" header="0.3" footer="0.3"/>
  <pageSetup orientation="portrait" horizontalDpi="1200" verticalDpi="12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Evaluator 1</vt:lpstr>
      <vt:lpstr>Evaluator 2</vt:lpstr>
      <vt:lpstr>Evaluator 3</vt:lpstr>
      <vt:lpstr>Evaluator 4</vt:lpstr>
      <vt:lpstr>Evaluator 5</vt:lpstr>
      <vt:lpstr>Evaluator 6</vt:lpstr>
      <vt:lpstr>Evaluator 7</vt:lpstr>
      <vt:lpstr>Summary</vt:lpstr>
      <vt:lpstr>Evaluation</vt:lpstr>
    </vt:vector>
  </TitlesOfParts>
  <Company>University of Houston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wsareval</dc:creator>
  <cp:lastModifiedBy>Roche, Bryan</cp:lastModifiedBy>
  <cp:lastPrinted>2013-06-21T21:40:12Z</cp:lastPrinted>
  <dcterms:created xsi:type="dcterms:W3CDTF">2013-06-21T21:38:22Z</dcterms:created>
  <dcterms:modified xsi:type="dcterms:W3CDTF">2024-02-28T15:59:52Z</dcterms:modified>
</cp:coreProperties>
</file>