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32 Institutional and Federal Debt Collection - ROCHE\Evaluations\"/>
    </mc:Choice>
  </mc:AlternateContent>
  <xr:revisionPtr revIDLastSave="0" documentId="13_ncr:1_{EE536710-39BF-4B93-91DD-7876CF48FF70}" xr6:coauthVersionLast="47" xr6:coauthVersionMax="47" xr10:uidLastSave="{00000000-0000-0000-0000-000000000000}"/>
  <bookViews>
    <workbookView xWindow="-120" yWindow="-120" windowWidth="29040" windowHeight="15840" tabRatio="979" activeTab="5" xr2:uid="{00000000-000D-0000-FFFF-FFFF00000000}"/>
  </bookViews>
  <sheets>
    <sheet name="Evaluator 1" sheetId="9" r:id="rId1"/>
    <sheet name="Evaluator 2" sheetId="13" r:id="rId2"/>
    <sheet name="Evaluator 3" sheetId="12" r:id="rId3"/>
    <sheet name="Evaluator 4" sheetId="10" r:id="rId4"/>
    <sheet name="Evaluator 5" sheetId="14" r:id="rId5"/>
    <sheet name="Summary" sheetId="1" r:id="rId6"/>
    <sheet name="Evaluation" sheetId="1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 i="1" l="1"/>
  <c r="H21" i="1" l="1"/>
  <c r="E21" i="1"/>
  <c r="H20" i="1"/>
  <c r="D20" i="1"/>
  <c r="H19" i="1"/>
  <c r="D19" i="1"/>
  <c r="H18" i="1"/>
  <c r="F18" i="1"/>
  <c r="D18" i="1"/>
  <c r="H17" i="1"/>
  <c r="E17" i="1"/>
  <c r="D17" i="1"/>
  <c r="C17" i="1"/>
  <c r="H16" i="1"/>
  <c r="F16" i="1"/>
  <c r="H15" i="1"/>
  <c r="F15" i="1"/>
  <c r="E15" i="1"/>
  <c r="B15" i="1"/>
  <c r="H14" i="1"/>
  <c r="E14" i="1"/>
  <c r="H4" i="1"/>
  <c r="H5" i="1"/>
  <c r="H6" i="1"/>
  <c r="H7" i="1"/>
  <c r="H8" i="1"/>
  <c r="H9" i="1"/>
  <c r="H10" i="1"/>
  <c r="F7" i="1"/>
  <c r="E6" i="1"/>
  <c r="E9" i="1"/>
  <c r="E10" i="1"/>
  <c r="D4" i="1"/>
  <c r="D5" i="1"/>
  <c r="D6" i="1"/>
  <c r="D7" i="1"/>
  <c r="D8" i="1"/>
  <c r="C6" i="1"/>
  <c r="C7" i="1"/>
  <c r="C8" i="1"/>
  <c r="F22" i="14"/>
  <c r="F21" i="1" s="1"/>
  <c r="F21" i="14"/>
  <c r="F20" i="1" s="1"/>
  <c r="F20" i="14"/>
  <c r="F19" i="1" s="1"/>
  <c r="F19" i="14"/>
  <c r="F18" i="14"/>
  <c r="F17" i="1" s="1"/>
  <c r="F17" i="14"/>
  <c r="F16" i="14"/>
  <c r="F15" i="14"/>
  <c r="F14" i="1" s="1"/>
  <c r="F11" i="14"/>
  <c r="F10" i="1" s="1"/>
  <c r="F10" i="14"/>
  <c r="F9" i="1" s="1"/>
  <c r="F9" i="14"/>
  <c r="F8" i="1" s="1"/>
  <c r="F8" i="14"/>
  <c r="F7" i="14"/>
  <c r="F6" i="1" s="1"/>
  <c r="F6" i="14"/>
  <c r="F5" i="1" s="1"/>
  <c r="F5" i="14"/>
  <c r="F4" i="1" s="1"/>
  <c r="F4" i="14"/>
  <c r="F22" i="10"/>
  <c r="F21" i="10"/>
  <c r="E20" i="1" s="1"/>
  <c r="F20" i="10"/>
  <c r="E19" i="1" s="1"/>
  <c r="F19" i="10"/>
  <c r="E18" i="1" s="1"/>
  <c r="F18" i="10"/>
  <c r="F17" i="10"/>
  <c r="E16" i="1" s="1"/>
  <c r="F16" i="10"/>
  <c r="F15" i="10"/>
  <c r="F11" i="10"/>
  <c r="F10" i="10"/>
  <c r="F9" i="10"/>
  <c r="E8" i="1" s="1"/>
  <c r="F8" i="10"/>
  <c r="E7" i="1" s="1"/>
  <c r="F7" i="10"/>
  <c r="F6" i="10"/>
  <c r="E5" i="1" s="1"/>
  <c r="F5" i="10"/>
  <c r="E4" i="1" s="1"/>
  <c r="F4" i="10"/>
  <c r="F22" i="12"/>
  <c r="D21" i="1" s="1"/>
  <c r="F21" i="12"/>
  <c r="F20" i="12"/>
  <c r="F19" i="12"/>
  <c r="F18" i="12"/>
  <c r="F17" i="12"/>
  <c r="D16" i="1" s="1"/>
  <c r="F16" i="12"/>
  <c r="D15" i="1" s="1"/>
  <c r="F15" i="12"/>
  <c r="D14" i="1" s="1"/>
  <c r="F11" i="12"/>
  <c r="D10" i="1" s="1"/>
  <c r="F10" i="12"/>
  <c r="D9" i="1" s="1"/>
  <c r="F9" i="12"/>
  <c r="F8" i="12"/>
  <c r="F7" i="12"/>
  <c r="F6" i="12"/>
  <c r="F5" i="12"/>
  <c r="F4" i="12"/>
  <c r="F22" i="13"/>
  <c r="C21" i="1" s="1"/>
  <c r="F21" i="13"/>
  <c r="C20" i="1" s="1"/>
  <c r="F20" i="13"/>
  <c r="C19" i="1" s="1"/>
  <c r="F19" i="13"/>
  <c r="C18" i="1" s="1"/>
  <c r="F18" i="13"/>
  <c r="F17" i="13"/>
  <c r="C16" i="1" s="1"/>
  <c r="F16" i="13"/>
  <c r="C15" i="1" s="1"/>
  <c r="F15" i="13"/>
  <c r="C14" i="1" s="1"/>
  <c r="F11" i="13"/>
  <c r="C10" i="1" s="1"/>
  <c r="F10" i="13"/>
  <c r="C9" i="1" s="1"/>
  <c r="F9" i="13"/>
  <c r="F8" i="13"/>
  <c r="F7" i="13"/>
  <c r="F6" i="13"/>
  <c r="C5" i="1" s="1"/>
  <c r="F5" i="13"/>
  <c r="C4" i="1" s="1"/>
  <c r="F4" i="13"/>
  <c r="F22" i="9"/>
  <c r="B21" i="1" s="1"/>
  <c r="F21" i="9"/>
  <c r="B20" i="1" s="1"/>
  <c r="F20" i="9"/>
  <c r="B19" i="1" s="1"/>
  <c r="F19" i="9"/>
  <c r="B18" i="1" s="1"/>
  <c r="F18" i="9"/>
  <c r="B17" i="1" s="1"/>
  <c r="F17" i="9"/>
  <c r="B16" i="1" s="1"/>
  <c r="F16" i="9"/>
  <c r="F15" i="9"/>
  <c r="B14" i="1" s="1"/>
  <c r="F11" i="9"/>
  <c r="B10" i="1" s="1"/>
  <c r="F10" i="9"/>
  <c r="B9" i="1" s="1"/>
  <c r="F9" i="9"/>
  <c r="B8" i="1" s="1"/>
  <c r="F8" i="9"/>
  <c r="B7" i="1" s="1"/>
  <c r="F7" i="9"/>
  <c r="B6" i="1" s="1"/>
  <c r="F6" i="9"/>
  <c r="B5" i="1" s="1"/>
  <c r="F5" i="9"/>
  <c r="B4" i="1" s="1"/>
  <c r="F4" i="9"/>
  <c r="G17" i="1" l="1"/>
  <c r="I17" i="1" s="1"/>
  <c r="G7" i="1"/>
  <c r="I7" i="1" s="1"/>
  <c r="G15" i="1"/>
  <c r="I15" i="1" s="1"/>
  <c r="G19" i="1"/>
  <c r="I19" i="1" s="1"/>
  <c r="I21" i="1"/>
  <c r="G4" i="1"/>
  <c r="I4" i="1" s="1"/>
  <c r="G6" i="1"/>
  <c r="I6" i="1" s="1"/>
  <c r="G5" i="1"/>
  <c r="I5" i="1" s="1"/>
  <c r="G8" i="1"/>
  <c r="I8" i="1" s="1"/>
  <c r="G10" i="1"/>
  <c r="I10" i="1" s="1"/>
  <c r="G9" i="1"/>
  <c r="I9" i="1" s="1"/>
  <c r="G18" i="1"/>
  <c r="I18" i="1" s="1"/>
  <c r="G20" i="1"/>
  <c r="I20" i="1" s="1"/>
  <c r="G14" i="1"/>
  <c r="I14" i="1" s="1"/>
  <c r="G16" i="1"/>
  <c r="I16" i="1" s="1"/>
  <c r="F3" i="1"/>
  <c r="J16" i="1" l="1"/>
  <c r="J14" i="1"/>
  <c r="J18" i="1"/>
  <c r="J19" i="1"/>
  <c r="J20" i="1"/>
  <c r="J15" i="1"/>
  <c r="J21" i="1"/>
  <c r="J17" i="1"/>
  <c r="H3" i="1"/>
  <c r="C3" i="1"/>
  <c r="B3" i="1"/>
  <c r="E3" i="1"/>
  <c r="D3" i="1"/>
  <c r="G3" i="1" l="1"/>
  <c r="I3" i="1" s="1"/>
  <c r="J3" i="1" l="1"/>
  <c r="J6" i="1"/>
  <c r="J7" i="1"/>
  <c r="J10" i="1"/>
  <c r="J8" i="1"/>
  <c r="J4" i="1"/>
  <c r="J9" i="1"/>
  <c r="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<sst xmlns="http://schemas.openxmlformats.org/spreadsheetml/2006/main" count="234" uniqueCount="45">
  <si>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</si>
  <si>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</si>
  <si>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</si>
  <si>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</si>
  <si>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</si>
  <si>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</si>
  <si>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</si>
  <si>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</si>
  <si>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</si>
  <si>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</si>
  <si>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</si>
  <si>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</si>
  <si>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</si>
  <si>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</si>
  <si>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</si>
  <si>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ConServe</t>
  </si>
  <si>
    <t xml:space="preserve">F.H. Cann &amp; Associates </t>
  </si>
  <si>
    <t>General Revenue Corporation</t>
  </si>
  <si>
    <t>Key 2 Recovery</t>
  </si>
  <si>
    <t>Reliant</t>
  </si>
  <si>
    <t>Transworld Systems Inc</t>
  </si>
  <si>
    <t>Universal Fidelity LP</t>
  </si>
  <si>
    <t>Williams &amp; Fudge</t>
  </si>
  <si>
    <t>Institutional Debt Collection</t>
  </si>
  <si>
    <t>Federal Debt Collection</t>
  </si>
  <si>
    <t>*Only PM evaluates Criteria 1 COST</t>
  </si>
  <si>
    <t xml:space="preserve">EVALUATION SUMMARY - RFP730-24032 Institutional and Federal Debt Collection  </t>
  </si>
  <si>
    <t>Points (1-5)</t>
  </si>
  <si>
    <t>Criteria 4 References</t>
  </si>
  <si>
    <t>Criteria 3 Quality assurance plan and control measures implanted and maintained by the Contractor.</t>
  </si>
  <si>
    <t>Criteria 2 Demonstrated ability of the contractor to fulfill current and predicted University needs:
* Respondent’s experience performing the requested services in locations of similar types and size.
* Administrative, financial reporting, operational and management structure in place to satisfy the service requirements.
* Stability and success of the Contractor’s business including but not limited to; demonstrated capability and financial resources to perform the work in the time projected.
* Product Quality, Product Selection, and other factors.</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</si>
  <si>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</si>
  <si>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</si>
  <si>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</si>
  <si>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</si>
  <si>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</si>
  <si>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</si>
  <si>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</si>
  <si>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</si>
  <si>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</si>
  <si>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</si>
  <si>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</si>
  <si>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 xml:space="preserve">RFP730-24032 Institutional and Federal Debt Collection </t>
  </si>
  <si>
    <t xml:space="preserve">University of Houston Evaluation Matrix </t>
  </si>
  <si>
    <r>
      <rPr>
        <sz val="8"/>
        <rFont val="Arial"/>
        <family val="2"/>
      </rPr>
      <t xml:space="preserve">Criteria 1 Rates for services quoted by contractor. </t>
    </r>
    <r>
      <rPr>
        <b/>
        <sz val="8"/>
        <color rgb="FFFF0000"/>
        <rFont val="Arial"/>
        <family val="2"/>
      </rPr>
      <t xml:space="preserve">                                      **ONLY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</si>
</sst>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b/>
      <sz val="12"/>
      <color rgb="FF00B050"/>
      <name val="Arial"/>
      <family val="2"/>
    </font>
    <font>
      <sz val="10"/>
      <color rgb="FF00B050"/>
      <name val="Arial"/>
      <family val="2"/>
    </font>
    <font>
      <b/>
      <sz val="10"/>
      <color rgb="FF00B050"/>
      <name val="Arial"/>
      <family val="2"/>
    </font>
    <font>
      <b/>
      <u/>
      <sz val="10"/>
      <name val="Arial"/>
      <family val="2"/>
    </font>
    <font>
      <sz val="10"/>
      <color theme="1"/>
      <name val="Arial"/>
      <family val="2"/>
    </font>
    <font>
      <sz val="8"/>
      <name val="Arial"/>
      <family val="2"/>
    </font>
    <font>
      <sz val="9"/>
      <name val="Arial"/>
      <family val="2"/>
    </font>
    <font>
      <b/>
      <sz val="10"/>
      <color rgb="FF00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10"/>
      <color theme="1"/>
      <name val="Arial"/>
      <family val="2"/>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8" fillId="0" borderId="0" applyNumberFormat="0" applyFill="0" applyBorder="0" applyAlignment="0" applyProtection="0"/>
    <xf numFmtId="0" fontId="1" fillId="0" borderId="0"/>
  </cellStyleXfs>
  <cellXfs count="78">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17" fillId="0" borderId="0" xfId="98"/>
    <xf numFmtId="0" fontId="37" fillId="0" borderId="0" xfId="0" applyFont="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0" xfId="0" applyFont="1" applyFill="1" applyBorder="1" applyAlignment="1">
      <alignment horizontal="left" vertical="center"/>
    </xf>
    <xf numFmtId="0" fontId="15" fillId="24" borderId="10" xfId="0" applyFont="1" applyFill="1" applyBorder="1" applyAlignment="1">
      <alignment horizontal="right" textRotation="90" wrapText="1"/>
    </xf>
    <xf numFmtId="0" fontId="17" fillId="0" borderId="0" xfId="0" applyFont="1"/>
    <xf numFmtId="0" fontId="39" fillId="24" borderId="0" xfId="98" applyFont="1" applyFill="1"/>
    <xf numFmtId="0" fontId="39" fillId="24" borderId="10" xfId="0" applyFont="1" applyFill="1" applyBorder="1" applyAlignment="1">
      <alignment horizontal="right" textRotation="90" wrapText="1"/>
    </xf>
    <xf numFmtId="4" fontId="39" fillId="24" borderId="0" xfId="0" applyNumberFormat="1" applyFont="1" applyFill="1"/>
    <xf numFmtId="0" fontId="40" fillId="24" borderId="0" xfId="0" applyFont="1" applyFill="1"/>
    <xf numFmtId="0" fontId="37" fillId="0" borderId="0" xfId="98" applyFont="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39" fillId="25" borderId="0" xfId="0" applyNumberFormat="1" applyFont="1" applyFill="1"/>
    <xf numFmtId="0" fontId="15" fillId="25" borderId="0" xfId="0" applyFont="1" applyFill="1"/>
    <xf numFmtId="0" fontId="16" fillId="25" borderId="0" xfId="0" applyFont="1" applyFill="1"/>
    <xf numFmtId="0" fontId="41" fillId="0" borderId="0" xfId="98" applyFont="1"/>
    <xf numFmtId="0" fontId="42" fillId="0" borderId="0" xfId="98" applyFont="1"/>
    <xf numFmtId="0" fontId="42" fillId="0" borderId="0" xfId="0" applyFont="1"/>
    <xf numFmtId="0" fontId="42" fillId="0" borderId="0" xfId="0" applyFont="1" applyAlignment="1">
      <alignment wrapText="1"/>
    </xf>
    <xf numFmtId="0" fontId="44" fillId="24" borderId="11" xfId="98" applyFont="1" applyFill="1" applyBorder="1"/>
    <xf numFmtId="0" fontId="43" fillId="0" borderId="11" xfId="102" applyFont="1" applyBorder="1" applyAlignment="1">
      <alignment horizontal="right"/>
    </xf>
    <xf numFmtId="0" fontId="36" fillId="0" borderId="11" xfId="102" applyFont="1" applyBorder="1" applyAlignment="1">
      <alignment horizontal="right"/>
    </xf>
    <xf numFmtId="0" fontId="0" fillId="26" borderId="0" xfId="0" applyFill="1"/>
    <xf numFmtId="0" fontId="42" fillId="26" borderId="0" xfId="0" applyFont="1" applyFill="1"/>
    <xf numFmtId="0" fontId="16" fillId="26" borderId="0" xfId="0" applyFont="1" applyFill="1"/>
    <xf numFmtId="0" fontId="40" fillId="26" borderId="0" xfId="0" applyFont="1" applyFill="1"/>
    <xf numFmtId="0" fontId="15" fillId="24" borderId="0" xfId="0" applyFont="1" applyFill="1" applyAlignment="1">
      <alignment horizontal="left"/>
    </xf>
    <xf numFmtId="0" fontId="40"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6" fillId="24" borderId="0" xfId="98" applyFont="1" applyFill="1"/>
    <xf numFmtId="0" fontId="17" fillId="24" borderId="0" xfId="98" applyFill="1" applyAlignment="1">
      <alignment wrapText="1"/>
    </xf>
    <xf numFmtId="0" fontId="47" fillId="24" borderId="0" xfId="98" applyFont="1" applyFill="1"/>
    <xf numFmtId="0" fontId="48" fillId="0" borderId="0" xfId="109" applyFont="1" applyAlignment="1">
      <alignment horizontal="left"/>
    </xf>
    <xf numFmtId="0" fontId="49" fillId="24" borderId="0" xfId="98" applyFont="1" applyFill="1" applyAlignment="1">
      <alignment horizontal="center" wrapText="1"/>
    </xf>
    <xf numFmtId="0" fontId="17" fillId="27" borderId="12" xfId="98" applyFill="1" applyBorder="1" applyAlignment="1" applyProtection="1">
      <alignment horizontal="center"/>
      <protection locked="0"/>
    </xf>
    <xf numFmtId="0" fontId="50" fillId="0" borderId="12" xfId="98" applyFont="1" applyBorder="1" applyAlignment="1">
      <alignment wrapText="1"/>
    </xf>
    <xf numFmtId="0" fontId="49" fillId="28" borderId="13" xfId="98" applyFont="1" applyFill="1" applyBorder="1" applyAlignment="1">
      <alignment horizontal="center" wrapText="1"/>
    </xf>
    <xf numFmtId="0" fontId="49" fillId="28" borderId="14" xfId="98" applyFont="1" applyFill="1" applyBorder="1" applyAlignment="1">
      <alignment horizontal="center" wrapText="1"/>
    </xf>
    <xf numFmtId="0" fontId="49" fillId="28" borderId="15" xfId="98" applyFont="1" applyFill="1" applyBorder="1" applyAlignment="1">
      <alignment horizontal="center" wrapText="1"/>
    </xf>
    <xf numFmtId="0" fontId="49" fillId="24" borderId="0" xfId="98" applyFont="1" applyFill="1" applyAlignment="1">
      <alignment wrapText="1"/>
    </xf>
    <xf numFmtId="0" fontId="17" fillId="24" borderId="0" xfId="98" applyFill="1" applyAlignment="1">
      <alignment horizontal="center"/>
    </xf>
    <xf numFmtId="0" fontId="46" fillId="24" borderId="16" xfId="98" applyFont="1" applyFill="1" applyBorder="1" applyAlignment="1">
      <alignment horizontal="left" vertical="top" wrapText="1"/>
    </xf>
    <xf numFmtId="0" fontId="46" fillId="24" borderId="17" xfId="98" applyFont="1" applyFill="1" applyBorder="1" applyAlignment="1">
      <alignment horizontal="left" vertical="top" wrapText="1"/>
    </xf>
    <xf numFmtId="0" fontId="46" fillId="24" borderId="18" xfId="98" applyFont="1" applyFill="1" applyBorder="1" applyAlignment="1">
      <alignment horizontal="left" vertical="top" wrapText="1"/>
    </xf>
    <xf numFmtId="0" fontId="51" fillId="24" borderId="18" xfId="98" applyFont="1" applyFill="1" applyBorder="1" applyAlignment="1">
      <alignment horizontal="left" vertical="top" wrapText="1"/>
    </xf>
    <xf numFmtId="0" fontId="44" fillId="24" borderId="0" xfId="98" applyFont="1" applyFill="1"/>
    <xf numFmtId="0" fontId="17" fillId="26" borderId="0" xfId="98" applyFill="1"/>
    <xf numFmtId="0" fontId="50" fillId="24" borderId="0" xfId="98" applyFont="1" applyFill="1" applyAlignment="1">
      <alignment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36" fillId="24" borderId="0" xfId="98" applyFont="1" applyFill="1"/>
    <xf numFmtId="0" fontId="47" fillId="24" borderId="0" xfId="98" applyFont="1" applyFill="1" applyAlignment="1">
      <alignment horizontal="left" wrapText="1"/>
    </xf>
    <xf numFmtId="0" fontId="17" fillId="27" borderId="10" xfId="98" applyFill="1" applyBorder="1" applyAlignment="1" applyProtection="1">
      <alignment horizontal="center" wrapText="1"/>
      <protection locked="0"/>
    </xf>
    <xf numFmtId="0" fontId="52" fillId="24" borderId="0" xfId="108" applyFont="1" applyFill="1" applyAlignment="1">
      <alignment horizontal="left"/>
    </xf>
    <xf numFmtId="0" fontId="52" fillId="24" borderId="0" xfId="108" applyFont="1" applyFill="1" applyAlignment="1"/>
    <xf numFmtId="0" fontId="52" fillId="24" borderId="0" xfId="108" applyFont="1" applyFill="1" applyAlignment="1">
      <alignment horizontal="left"/>
    </xf>
    <xf numFmtId="0" fontId="52" fillId="24" borderId="0" xfId="108" applyFont="1" applyFill="1" applyAlignment="1">
      <alignment wrapText="1"/>
    </xf>
    <xf numFmtId="0" fontId="52" fillId="24" borderId="0" xfId="108" applyFont="1" applyFill="1" applyAlignment="1">
      <alignment horizontal="left" wrapText="1"/>
    </xf>
    <xf numFmtId="0" fontId="45" fillId="24" borderId="0" xfId="109" applyFont="1" applyFill="1"/>
    <xf numFmtId="164" fontId="45" fillId="0" borderId="0" xfId="109" applyNumberFormat="1" applyFont="1" applyAlignment="1">
      <alignment horizontal="center"/>
    </xf>
    <xf numFmtId="0" fontId="53"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A4EE8228-515A-4C10-90DE-FB38FB686588}"/>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89EB7469-3532-454E-8CF4-51C57015268A}"/>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25"/>
  <sheetViews>
    <sheetView workbookViewId="0">
      <selection activeCell="A27" sqref="A27"/>
    </sheetView>
  </sheetViews>
  <sheetFormatPr defaultColWidth="9.140625" defaultRowHeight="12.75" x14ac:dyDescent="0.2"/>
  <cols>
    <col min="1" max="1" width="45.140625" bestFit="1" customWidth="1"/>
    <col min="2" max="2" width="9.28515625" style="26" bestFit="1" customWidth="1"/>
    <col min="3" max="5" width="9.28515625" bestFit="1" customWidth="1"/>
    <col min="6" max="6" width="5.5703125" bestFit="1" customWidth="1"/>
  </cols>
  <sheetData>
    <row r="1" spans="1:13" ht="15.75" x14ac:dyDescent="0.25">
      <c r="A1" s="4" t="s">
        <v>8</v>
      </c>
      <c r="B1" s="24"/>
      <c r="C1" s="4"/>
      <c r="D1" s="4"/>
      <c r="E1" s="37"/>
      <c r="F1" s="37"/>
      <c r="G1" s="37"/>
      <c r="H1" s="37"/>
    </row>
    <row r="2" spans="1:13" ht="15.75" x14ac:dyDescent="0.25">
      <c r="A2" s="4"/>
      <c r="B2" s="25"/>
      <c r="C2" s="5"/>
      <c r="D2" s="5"/>
      <c r="E2" s="5"/>
      <c r="F2" s="5"/>
      <c r="G2" s="5"/>
      <c r="H2" s="5"/>
    </row>
    <row r="3" spans="1:13" ht="13.5" thickBot="1" x14ac:dyDescent="0.25">
      <c r="A3" s="28" t="s">
        <v>23</v>
      </c>
      <c r="B3" s="29" t="s">
        <v>4</v>
      </c>
      <c r="C3" s="30" t="s">
        <v>5</v>
      </c>
      <c r="D3" s="30" t="s">
        <v>6</v>
      </c>
      <c r="E3" s="30" t="s">
        <v>14</v>
      </c>
      <c r="F3" s="30" t="s">
        <v>7</v>
      </c>
      <c r="I3" s="13"/>
      <c r="J3" s="13"/>
      <c r="K3" s="13"/>
      <c r="L3" s="13"/>
      <c r="M3" s="13"/>
    </row>
    <row r="4" spans="1:13" ht="13.5" thickTop="1" x14ac:dyDescent="0.2">
      <c r="A4" s="7" t="s">
        <v>15</v>
      </c>
      <c r="B4" s="25">
        <v>21</v>
      </c>
      <c r="C4" s="5">
        <v>27</v>
      </c>
      <c r="D4" s="5">
        <v>6</v>
      </c>
      <c r="E4" s="5">
        <v>8</v>
      </c>
      <c r="F4" s="18">
        <f>SUM(C4:E4)</f>
        <v>41</v>
      </c>
      <c r="G4" s="5"/>
      <c r="H4" s="5"/>
    </row>
    <row r="5" spans="1:13" x14ac:dyDescent="0.2">
      <c r="A5" s="7" t="s">
        <v>16</v>
      </c>
      <c r="B5" s="25">
        <v>28</v>
      </c>
      <c r="C5" s="5">
        <v>27</v>
      </c>
      <c r="D5" s="5">
        <v>6</v>
      </c>
      <c r="E5" s="5">
        <v>4</v>
      </c>
      <c r="F5" s="18">
        <f t="shared" ref="F5:F11" si="0">SUM(C5:E5)</f>
        <v>37</v>
      </c>
      <c r="G5" s="5"/>
      <c r="H5" s="5"/>
    </row>
    <row r="6" spans="1:13" x14ac:dyDescent="0.2">
      <c r="A6" s="7" t="s">
        <v>17</v>
      </c>
      <c r="B6" s="25">
        <v>28</v>
      </c>
      <c r="C6" s="5">
        <v>36</v>
      </c>
      <c r="D6" s="5">
        <v>8</v>
      </c>
      <c r="E6" s="5">
        <v>8</v>
      </c>
      <c r="F6" s="18">
        <f t="shared" si="0"/>
        <v>52</v>
      </c>
      <c r="G6" s="5"/>
      <c r="H6" s="5"/>
    </row>
    <row r="7" spans="1:13" x14ac:dyDescent="0.2">
      <c r="A7" s="7" t="s">
        <v>18</v>
      </c>
      <c r="B7" s="25">
        <v>28</v>
      </c>
      <c r="C7" s="5">
        <v>18</v>
      </c>
      <c r="D7" s="5">
        <v>6</v>
      </c>
      <c r="E7" s="5">
        <v>4</v>
      </c>
      <c r="F7" s="18">
        <f t="shared" si="0"/>
        <v>28</v>
      </c>
      <c r="H7" s="13"/>
    </row>
    <row r="8" spans="1:13" x14ac:dyDescent="0.2">
      <c r="A8" s="7" t="s">
        <v>19</v>
      </c>
      <c r="B8" s="25">
        <v>21</v>
      </c>
      <c r="C8" s="5">
        <v>27</v>
      </c>
      <c r="D8" s="5">
        <v>8</v>
      </c>
      <c r="E8" s="5">
        <v>8</v>
      </c>
      <c r="F8" s="18">
        <f t="shared" si="0"/>
        <v>43</v>
      </c>
      <c r="G8" s="13"/>
      <c r="H8" s="13"/>
    </row>
    <row r="9" spans="1:13" x14ac:dyDescent="0.2">
      <c r="A9" s="7" t="s">
        <v>20</v>
      </c>
      <c r="B9" s="25">
        <v>28</v>
      </c>
      <c r="C9" s="5">
        <v>36</v>
      </c>
      <c r="D9" s="5">
        <v>6</v>
      </c>
      <c r="E9" s="5">
        <v>4</v>
      </c>
      <c r="F9" s="18">
        <f t="shared" si="0"/>
        <v>46</v>
      </c>
    </row>
    <row r="10" spans="1:13" x14ac:dyDescent="0.2">
      <c r="A10" s="7" t="s">
        <v>21</v>
      </c>
      <c r="B10" s="25">
        <v>28</v>
      </c>
      <c r="C10" s="5">
        <v>27</v>
      </c>
      <c r="D10" s="5">
        <v>6</v>
      </c>
      <c r="E10" s="5">
        <v>4</v>
      </c>
      <c r="F10" s="18">
        <f t="shared" si="0"/>
        <v>37</v>
      </c>
    </row>
    <row r="11" spans="1:13" x14ac:dyDescent="0.2">
      <c r="A11" s="7" t="s">
        <v>22</v>
      </c>
      <c r="B11" s="25">
        <v>28</v>
      </c>
      <c r="C11" s="5">
        <v>45</v>
      </c>
      <c r="D11" s="5">
        <v>8</v>
      </c>
      <c r="E11" s="5">
        <v>10</v>
      </c>
      <c r="F11" s="18">
        <f t="shared" si="0"/>
        <v>63</v>
      </c>
    </row>
    <row r="12" spans="1:13" s="31" customFormat="1" x14ac:dyDescent="0.2">
      <c r="B12" s="32"/>
    </row>
    <row r="14" spans="1:13" ht="13.5" thickBot="1" x14ac:dyDescent="0.25">
      <c r="A14" s="28" t="s">
        <v>24</v>
      </c>
      <c r="B14" s="29" t="s">
        <v>4</v>
      </c>
      <c r="C14" s="30" t="s">
        <v>5</v>
      </c>
      <c r="D14" s="30" t="s">
        <v>6</v>
      </c>
      <c r="E14" s="30" t="s">
        <v>14</v>
      </c>
      <c r="F14" s="30" t="s">
        <v>7</v>
      </c>
      <c r="I14" s="13"/>
      <c r="J14" s="13"/>
      <c r="K14" s="13"/>
      <c r="L14" s="13"/>
      <c r="M14" s="13"/>
    </row>
    <row r="15" spans="1:13" ht="13.5" thickTop="1" x14ac:dyDescent="0.2">
      <c r="A15" s="7" t="s">
        <v>15</v>
      </c>
      <c r="B15" s="25">
        <v>21</v>
      </c>
      <c r="C15" s="5">
        <v>27</v>
      </c>
      <c r="D15" s="5">
        <v>6</v>
      </c>
      <c r="E15" s="5">
        <v>8</v>
      </c>
      <c r="F15" s="18">
        <f>SUM(C15:E15)</f>
        <v>41</v>
      </c>
      <c r="G15" s="5"/>
      <c r="H15" s="5"/>
    </row>
    <row r="16" spans="1:13" x14ac:dyDescent="0.2">
      <c r="A16" s="7" t="s">
        <v>16</v>
      </c>
      <c r="B16" s="25">
        <v>28</v>
      </c>
      <c r="C16" s="5">
        <v>27</v>
      </c>
      <c r="D16" s="5">
        <v>6</v>
      </c>
      <c r="E16" s="5">
        <v>4</v>
      </c>
      <c r="F16" s="18">
        <f t="shared" ref="F16:F22" si="1">SUM(C16:E16)</f>
        <v>37</v>
      </c>
      <c r="G16" s="5"/>
      <c r="H16" s="5"/>
    </row>
    <row r="17" spans="1:8" x14ac:dyDescent="0.2">
      <c r="A17" s="7" t="s">
        <v>17</v>
      </c>
      <c r="B17" s="25">
        <v>28</v>
      </c>
      <c r="C17" s="5">
        <v>36</v>
      </c>
      <c r="D17" s="5">
        <v>8</v>
      </c>
      <c r="E17" s="5">
        <v>8</v>
      </c>
      <c r="F17" s="18">
        <f t="shared" si="1"/>
        <v>52</v>
      </c>
      <c r="G17" s="5"/>
      <c r="H17" s="5"/>
    </row>
    <row r="18" spans="1:8" x14ac:dyDescent="0.2">
      <c r="A18" s="7" t="s">
        <v>18</v>
      </c>
      <c r="B18" s="25">
        <v>28</v>
      </c>
      <c r="C18" s="5">
        <v>18</v>
      </c>
      <c r="D18" s="5">
        <v>6</v>
      </c>
      <c r="E18" s="5">
        <v>4</v>
      </c>
      <c r="F18" s="18">
        <f t="shared" si="1"/>
        <v>28</v>
      </c>
      <c r="H18" s="13"/>
    </row>
    <row r="19" spans="1:8" x14ac:dyDescent="0.2">
      <c r="A19" s="7" t="s">
        <v>19</v>
      </c>
      <c r="B19" s="25">
        <v>21</v>
      </c>
      <c r="C19" s="5">
        <v>27</v>
      </c>
      <c r="D19" s="5">
        <v>8</v>
      </c>
      <c r="E19" s="5">
        <v>8</v>
      </c>
      <c r="F19" s="18">
        <f t="shared" si="1"/>
        <v>43</v>
      </c>
      <c r="G19" s="13"/>
      <c r="H19" s="13"/>
    </row>
    <row r="20" spans="1:8" x14ac:dyDescent="0.2">
      <c r="A20" s="7" t="s">
        <v>20</v>
      </c>
      <c r="B20" s="25">
        <v>28</v>
      </c>
      <c r="C20" s="5">
        <v>36</v>
      </c>
      <c r="D20" s="5">
        <v>6</v>
      </c>
      <c r="E20" s="5">
        <v>4</v>
      </c>
      <c r="F20" s="18">
        <f t="shared" si="1"/>
        <v>46</v>
      </c>
    </row>
    <row r="21" spans="1:8" x14ac:dyDescent="0.2">
      <c r="A21" s="7" t="s">
        <v>21</v>
      </c>
      <c r="B21" s="25">
        <v>28</v>
      </c>
      <c r="C21" s="5">
        <v>27</v>
      </c>
      <c r="D21" s="5">
        <v>6</v>
      </c>
      <c r="E21" s="5">
        <v>4</v>
      </c>
      <c r="F21" s="18">
        <f t="shared" si="1"/>
        <v>37</v>
      </c>
    </row>
    <row r="22" spans="1:8" x14ac:dyDescent="0.2">
      <c r="A22" s="7" t="s">
        <v>22</v>
      </c>
      <c r="B22" s="25">
        <v>28</v>
      </c>
      <c r="C22" s="5">
        <v>45</v>
      </c>
      <c r="D22" s="5">
        <v>8</v>
      </c>
      <c r="E22" s="5">
        <v>10</v>
      </c>
      <c r="F22" s="18">
        <f t="shared" si="1"/>
        <v>63</v>
      </c>
    </row>
    <row r="24" spans="1:8" x14ac:dyDescent="0.2">
      <c r="E24" s="6"/>
    </row>
    <row r="25" spans="1:8" ht="51" x14ac:dyDescent="0.2">
      <c r="B25" s="27" t="s">
        <v>25</v>
      </c>
      <c r="D25" s="13"/>
      <c r="E25" s="13"/>
      <c r="F25" s="13"/>
      <c r="G25" s="13"/>
      <c r="H25" s="13"/>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zoomScaleNormal="100" workbookViewId="0">
      <selection activeCell="A27" sqref="A27"/>
    </sheetView>
  </sheetViews>
  <sheetFormatPr defaultColWidth="9.140625" defaultRowHeight="12.75" x14ac:dyDescent="0.2"/>
  <cols>
    <col min="1" max="1" width="45.140625" bestFit="1" customWidth="1"/>
    <col min="2" max="2" width="9.28515625" style="26" bestFit="1" customWidth="1"/>
    <col min="3" max="5" width="9.28515625" bestFit="1" customWidth="1"/>
    <col min="6" max="6" width="5.5703125" bestFit="1" customWidth="1"/>
  </cols>
  <sheetData>
    <row r="1" spans="1:13" ht="15.75" x14ac:dyDescent="0.25">
      <c r="A1" s="4" t="s">
        <v>8</v>
      </c>
      <c r="B1" s="24"/>
      <c r="C1" s="4"/>
      <c r="D1" s="4"/>
      <c r="E1" s="37"/>
      <c r="F1" s="37"/>
      <c r="G1" s="37"/>
      <c r="H1" s="37"/>
    </row>
    <row r="2" spans="1:13" ht="15.75" x14ac:dyDescent="0.25">
      <c r="A2" s="4"/>
      <c r="B2" s="25"/>
      <c r="C2" s="5"/>
      <c r="D2" s="5"/>
      <c r="E2" s="5"/>
      <c r="F2" s="5"/>
      <c r="G2" s="5"/>
      <c r="H2" s="5"/>
    </row>
    <row r="3" spans="1:13" ht="13.5" thickBot="1" x14ac:dyDescent="0.25">
      <c r="A3" s="28" t="s">
        <v>23</v>
      </c>
      <c r="B3" s="29" t="s">
        <v>4</v>
      </c>
      <c r="C3" s="30" t="s">
        <v>5</v>
      </c>
      <c r="D3" s="30" t="s">
        <v>6</v>
      </c>
      <c r="E3" s="30" t="s">
        <v>14</v>
      </c>
      <c r="F3" s="30" t="s">
        <v>7</v>
      </c>
      <c r="I3" s="13"/>
      <c r="J3" s="13"/>
      <c r="K3" s="13"/>
      <c r="L3" s="13"/>
      <c r="M3" s="13"/>
    </row>
    <row r="4" spans="1:13" ht="13.5" thickTop="1" x14ac:dyDescent="0.2">
      <c r="A4" s="7" t="s">
        <v>15</v>
      </c>
      <c r="B4" s="25"/>
      <c r="C4" s="5">
        <v>36</v>
      </c>
      <c r="D4" s="5">
        <v>6</v>
      </c>
      <c r="E4" s="5">
        <v>6</v>
      </c>
      <c r="F4" s="18">
        <f>SUM(C4:E4)</f>
        <v>48</v>
      </c>
      <c r="G4" s="5"/>
      <c r="H4" s="5"/>
    </row>
    <row r="5" spans="1:13" x14ac:dyDescent="0.2">
      <c r="A5" s="7" t="s">
        <v>16</v>
      </c>
      <c r="B5" s="25"/>
      <c r="C5" s="5">
        <v>18</v>
      </c>
      <c r="D5" s="5">
        <v>4</v>
      </c>
      <c r="E5" s="5">
        <v>4</v>
      </c>
      <c r="F5" s="18">
        <f t="shared" ref="F5:F11" si="0">SUM(C5:E5)</f>
        <v>26</v>
      </c>
      <c r="G5" s="5"/>
      <c r="H5" s="5"/>
    </row>
    <row r="6" spans="1:13" x14ac:dyDescent="0.2">
      <c r="A6" s="7" t="s">
        <v>17</v>
      </c>
      <c r="B6" s="25"/>
      <c r="C6" s="5">
        <v>36</v>
      </c>
      <c r="D6" s="5">
        <v>8</v>
      </c>
      <c r="E6" s="5">
        <v>6</v>
      </c>
      <c r="F6" s="18">
        <f t="shared" si="0"/>
        <v>50</v>
      </c>
      <c r="G6" s="5"/>
      <c r="H6" s="5"/>
    </row>
    <row r="7" spans="1:13" x14ac:dyDescent="0.2">
      <c r="A7" s="7" t="s">
        <v>18</v>
      </c>
      <c r="B7" s="25"/>
      <c r="C7" s="5">
        <v>18</v>
      </c>
      <c r="D7" s="5">
        <v>4</v>
      </c>
      <c r="E7" s="5">
        <v>4</v>
      </c>
      <c r="F7" s="18">
        <f t="shared" si="0"/>
        <v>26</v>
      </c>
      <c r="H7" s="13"/>
    </row>
    <row r="8" spans="1:13" x14ac:dyDescent="0.2">
      <c r="A8" s="7" t="s">
        <v>19</v>
      </c>
      <c r="B8" s="25"/>
      <c r="C8" s="5">
        <v>36</v>
      </c>
      <c r="D8" s="5">
        <v>8</v>
      </c>
      <c r="E8" s="5">
        <v>6</v>
      </c>
      <c r="F8" s="18">
        <f t="shared" si="0"/>
        <v>50</v>
      </c>
      <c r="G8" s="13"/>
      <c r="H8" s="13"/>
    </row>
    <row r="9" spans="1:13" x14ac:dyDescent="0.2">
      <c r="A9" s="7" t="s">
        <v>20</v>
      </c>
      <c r="B9" s="25"/>
      <c r="C9" s="5">
        <v>27</v>
      </c>
      <c r="D9" s="5">
        <v>6</v>
      </c>
      <c r="E9" s="5">
        <v>6</v>
      </c>
      <c r="F9" s="18">
        <f t="shared" si="0"/>
        <v>39</v>
      </c>
    </row>
    <row r="10" spans="1:13" x14ac:dyDescent="0.2">
      <c r="A10" s="7" t="s">
        <v>21</v>
      </c>
      <c r="B10" s="25"/>
      <c r="C10" s="5">
        <v>9</v>
      </c>
      <c r="D10" s="5">
        <v>2</v>
      </c>
      <c r="E10" s="5">
        <v>2</v>
      </c>
      <c r="F10" s="18">
        <f t="shared" si="0"/>
        <v>13</v>
      </c>
    </row>
    <row r="11" spans="1:13" x14ac:dyDescent="0.2">
      <c r="A11" s="7" t="s">
        <v>22</v>
      </c>
      <c r="B11" s="25"/>
      <c r="C11" s="5">
        <v>45</v>
      </c>
      <c r="D11" s="5">
        <v>10</v>
      </c>
      <c r="E11" s="5">
        <v>8</v>
      </c>
      <c r="F11" s="18">
        <f t="shared" si="0"/>
        <v>63</v>
      </c>
    </row>
    <row r="12" spans="1:13" s="31" customFormat="1" x14ac:dyDescent="0.2">
      <c r="B12" s="32"/>
    </row>
    <row r="14" spans="1:13" ht="13.5" thickBot="1" x14ac:dyDescent="0.25">
      <c r="A14" s="28" t="s">
        <v>24</v>
      </c>
      <c r="B14" s="29" t="s">
        <v>4</v>
      </c>
      <c r="C14" s="30" t="s">
        <v>5</v>
      </c>
      <c r="D14" s="30" t="s">
        <v>6</v>
      </c>
      <c r="E14" s="30" t="s">
        <v>14</v>
      </c>
      <c r="F14" s="30" t="s">
        <v>7</v>
      </c>
      <c r="I14" s="13"/>
      <c r="J14" s="13"/>
      <c r="K14" s="13"/>
      <c r="L14" s="13"/>
      <c r="M14" s="13"/>
    </row>
    <row r="15" spans="1:13" ht="13.5" thickTop="1" x14ac:dyDescent="0.2">
      <c r="A15" s="7" t="s">
        <v>15</v>
      </c>
      <c r="B15" s="25"/>
      <c r="C15" s="5">
        <v>36</v>
      </c>
      <c r="D15" s="5">
        <v>6</v>
      </c>
      <c r="E15" s="5">
        <v>6</v>
      </c>
      <c r="F15" s="18">
        <f>SUM(C15:E15)</f>
        <v>48</v>
      </c>
      <c r="G15" s="5"/>
      <c r="H15" s="5"/>
    </row>
    <row r="16" spans="1:13" x14ac:dyDescent="0.2">
      <c r="A16" s="7" t="s">
        <v>16</v>
      </c>
      <c r="B16" s="25"/>
      <c r="C16" s="5">
        <v>18</v>
      </c>
      <c r="D16" s="5">
        <v>4</v>
      </c>
      <c r="E16" s="5">
        <v>4</v>
      </c>
      <c r="F16" s="18">
        <f t="shared" ref="F16:F22" si="1">SUM(C16:E16)</f>
        <v>26</v>
      </c>
      <c r="G16" s="5"/>
      <c r="H16" s="5"/>
    </row>
    <row r="17" spans="1:8" x14ac:dyDescent="0.2">
      <c r="A17" s="7" t="s">
        <v>17</v>
      </c>
      <c r="B17" s="25"/>
      <c r="C17" s="5">
        <v>36</v>
      </c>
      <c r="D17" s="5">
        <v>8</v>
      </c>
      <c r="E17" s="5">
        <v>6</v>
      </c>
      <c r="F17" s="18">
        <f t="shared" si="1"/>
        <v>50</v>
      </c>
      <c r="G17" s="5"/>
      <c r="H17" s="5"/>
    </row>
    <row r="18" spans="1:8" x14ac:dyDescent="0.2">
      <c r="A18" s="7" t="s">
        <v>18</v>
      </c>
      <c r="B18" s="25"/>
      <c r="C18" s="5">
        <v>18</v>
      </c>
      <c r="D18" s="5">
        <v>4</v>
      </c>
      <c r="E18" s="5">
        <v>4</v>
      </c>
      <c r="F18" s="18">
        <f t="shared" si="1"/>
        <v>26</v>
      </c>
      <c r="H18" s="13"/>
    </row>
    <row r="19" spans="1:8" x14ac:dyDescent="0.2">
      <c r="A19" s="7" t="s">
        <v>19</v>
      </c>
      <c r="B19" s="25"/>
      <c r="C19" s="5">
        <v>36</v>
      </c>
      <c r="D19" s="5">
        <v>8</v>
      </c>
      <c r="E19" s="5">
        <v>6</v>
      </c>
      <c r="F19" s="18">
        <f t="shared" si="1"/>
        <v>50</v>
      </c>
      <c r="G19" s="13"/>
      <c r="H19" s="13"/>
    </row>
    <row r="20" spans="1:8" x14ac:dyDescent="0.2">
      <c r="A20" s="7" t="s">
        <v>20</v>
      </c>
      <c r="B20" s="25"/>
      <c r="C20" s="5">
        <v>27</v>
      </c>
      <c r="D20" s="5">
        <v>6</v>
      </c>
      <c r="E20" s="5">
        <v>6</v>
      </c>
      <c r="F20" s="18">
        <f t="shared" si="1"/>
        <v>39</v>
      </c>
    </row>
    <row r="21" spans="1:8" x14ac:dyDescent="0.2">
      <c r="A21" s="7" t="s">
        <v>21</v>
      </c>
      <c r="B21" s="25"/>
      <c r="C21" s="5">
        <v>9</v>
      </c>
      <c r="D21" s="5">
        <v>2</v>
      </c>
      <c r="E21" s="5">
        <v>2</v>
      </c>
      <c r="F21" s="18">
        <f t="shared" si="1"/>
        <v>13</v>
      </c>
    </row>
    <row r="22" spans="1:8" x14ac:dyDescent="0.2">
      <c r="A22" s="7" t="s">
        <v>22</v>
      </c>
      <c r="B22" s="25"/>
      <c r="C22" s="5">
        <v>45</v>
      </c>
      <c r="D22" s="5">
        <v>10</v>
      </c>
      <c r="E22" s="5">
        <v>8</v>
      </c>
      <c r="F22" s="18">
        <f t="shared" si="1"/>
        <v>63</v>
      </c>
    </row>
    <row r="24" spans="1:8" x14ac:dyDescent="0.2">
      <c r="E24" s="6"/>
    </row>
    <row r="25" spans="1:8" ht="51" x14ac:dyDescent="0.2">
      <c r="B25" s="27" t="s">
        <v>25</v>
      </c>
      <c r="D25" s="13"/>
      <c r="E25" s="13"/>
      <c r="F25" s="13"/>
      <c r="G25" s="13"/>
      <c r="H25" s="13"/>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workbookViewId="0">
      <selection activeCell="A30" sqref="A30"/>
    </sheetView>
  </sheetViews>
  <sheetFormatPr defaultColWidth="9.140625" defaultRowHeight="12.75" x14ac:dyDescent="0.2"/>
  <cols>
    <col min="1" max="1" width="45.140625" bestFit="1" customWidth="1"/>
    <col min="2" max="2" width="9.28515625" style="26" bestFit="1" customWidth="1"/>
    <col min="3" max="5" width="9.28515625" bestFit="1" customWidth="1"/>
    <col min="6" max="6" width="5.5703125" bestFit="1" customWidth="1"/>
  </cols>
  <sheetData>
    <row r="1" spans="1:13" ht="15.75" x14ac:dyDescent="0.25">
      <c r="A1" s="4" t="s">
        <v>8</v>
      </c>
      <c r="B1" s="24"/>
      <c r="C1" s="4"/>
      <c r="D1" s="4"/>
      <c r="E1" s="37"/>
      <c r="F1" s="37"/>
      <c r="G1" s="37"/>
      <c r="H1" s="37"/>
    </row>
    <row r="2" spans="1:13" ht="15.75" x14ac:dyDescent="0.25">
      <c r="A2" s="4"/>
      <c r="B2" s="25"/>
      <c r="C2" s="5"/>
      <c r="D2" s="5"/>
      <c r="E2" s="5"/>
      <c r="F2" s="5"/>
      <c r="G2" s="5"/>
      <c r="H2" s="5"/>
    </row>
    <row r="3" spans="1:13" ht="13.5" thickBot="1" x14ac:dyDescent="0.25">
      <c r="A3" s="28" t="s">
        <v>23</v>
      </c>
      <c r="B3" s="29" t="s">
        <v>4</v>
      </c>
      <c r="C3" s="30" t="s">
        <v>5</v>
      </c>
      <c r="D3" s="30" t="s">
        <v>6</v>
      </c>
      <c r="E3" s="30" t="s">
        <v>14</v>
      </c>
      <c r="F3" s="30" t="s">
        <v>7</v>
      </c>
      <c r="I3" s="13"/>
      <c r="J3" s="13"/>
      <c r="K3" s="13"/>
      <c r="L3" s="13"/>
      <c r="M3" s="13"/>
    </row>
    <row r="4" spans="1:13" ht="13.5" thickTop="1" x14ac:dyDescent="0.2">
      <c r="A4" s="7" t="s">
        <v>15</v>
      </c>
      <c r="B4" s="25"/>
      <c r="C4" s="5">
        <v>18</v>
      </c>
      <c r="D4" s="5">
        <v>6</v>
      </c>
      <c r="E4" s="5">
        <v>4</v>
      </c>
      <c r="F4" s="18">
        <f>SUM(C4:E4)</f>
        <v>28</v>
      </c>
      <c r="G4" s="5"/>
      <c r="H4" s="5"/>
    </row>
    <row r="5" spans="1:13" x14ac:dyDescent="0.2">
      <c r="A5" s="7" t="s">
        <v>16</v>
      </c>
      <c r="B5" s="25"/>
      <c r="C5" s="5">
        <v>27</v>
      </c>
      <c r="D5" s="5">
        <v>6</v>
      </c>
      <c r="E5" s="5">
        <v>6</v>
      </c>
      <c r="F5" s="18">
        <f t="shared" ref="F5:F11" si="0">SUM(C5:E5)</f>
        <v>39</v>
      </c>
      <c r="G5" s="5"/>
      <c r="H5" s="5"/>
    </row>
    <row r="6" spans="1:13" x14ac:dyDescent="0.2">
      <c r="A6" s="7" t="s">
        <v>17</v>
      </c>
      <c r="B6" s="25"/>
      <c r="C6" s="5">
        <v>36</v>
      </c>
      <c r="D6" s="5">
        <v>8</v>
      </c>
      <c r="E6" s="5">
        <v>8</v>
      </c>
      <c r="F6" s="18">
        <f t="shared" si="0"/>
        <v>52</v>
      </c>
      <c r="G6" s="5"/>
      <c r="H6" s="5"/>
    </row>
    <row r="7" spans="1:13" x14ac:dyDescent="0.2">
      <c r="A7" s="7" t="s">
        <v>18</v>
      </c>
      <c r="B7" s="25"/>
      <c r="C7" s="5">
        <v>18</v>
      </c>
      <c r="D7" s="5">
        <v>4</v>
      </c>
      <c r="E7" s="5">
        <v>4</v>
      </c>
      <c r="F7" s="18">
        <f t="shared" si="0"/>
        <v>26</v>
      </c>
      <c r="H7" s="13"/>
    </row>
    <row r="8" spans="1:13" x14ac:dyDescent="0.2">
      <c r="A8" s="7" t="s">
        <v>19</v>
      </c>
      <c r="B8" s="25"/>
      <c r="C8" s="5">
        <v>27</v>
      </c>
      <c r="D8" s="5">
        <v>6</v>
      </c>
      <c r="E8" s="5">
        <v>6</v>
      </c>
      <c r="F8" s="18">
        <f t="shared" si="0"/>
        <v>39</v>
      </c>
      <c r="G8" s="13"/>
      <c r="H8" s="13"/>
    </row>
    <row r="9" spans="1:13" x14ac:dyDescent="0.2">
      <c r="A9" s="7" t="s">
        <v>20</v>
      </c>
      <c r="B9" s="25"/>
      <c r="C9" s="5">
        <v>27</v>
      </c>
      <c r="D9" s="5">
        <v>6</v>
      </c>
      <c r="E9" s="5">
        <v>6</v>
      </c>
      <c r="F9" s="18">
        <f t="shared" si="0"/>
        <v>39</v>
      </c>
    </row>
    <row r="10" spans="1:13" x14ac:dyDescent="0.2">
      <c r="A10" s="7" t="s">
        <v>21</v>
      </c>
      <c r="B10" s="25"/>
      <c r="C10" s="5">
        <v>18</v>
      </c>
      <c r="D10" s="5">
        <v>6</v>
      </c>
      <c r="E10" s="5">
        <v>2</v>
      </c>
      <c r="F10" s="18">
        <f t="shared" si="0"/>
        <v>26</v>
      </c>
    </row>
    <row r="11" spans="1:13" x14ac:dyDescent="0.2">
      <c r="A11" s="7" t="s">
        <v>22</v>
      </c>
      <c r="B11" s="25"/>
      <c r="C11" s="5">
        <v>36</v>
      </c>
      <c r="D11" s="5">
        <v>8</v>
      </c>
      <c r="E11" s="5">
        <v>10</v>
      </c>
      <c r="F11" s="18">
        <f t="shared" si="0"/>
        <v>54</v>
      </c>
    </row>
    <row r="12" spans="1:13" s="31" customFormat="1" x14ac:dyDescent="0.2">
      <c r="B12" s="32"/>
    </row>
    <row r="14" spans="1:13" ht="13.5" thickBot="1" x14ac:dyDescent="0.25">
      <c r="A14" s="28" t="s">
        <v>24</v>
      </c>
      <c r="B14" s="29" t="s">
        <v>4</v>
      </c>
      <c r="C14" s="30" t="s">
        <v>5</v>
      </c>
      <c r="D14" s="30" t="s">
        <v>6</v>
      </c>
      <c r="E14" s="30" t="s">
        <v>14</v>
      </c>
      <c r="F14" s="30" t="s">
        <v>7</v>
      </c>
      <c r="I14" s="13"/>
      <c r="J14" s="13"/>
      <c r="K14" s="13"/>
      <c r="L14" s="13"/>
      <c r="M14" s="13"/>
    </row>
    <row r="15" spans="1:13" ht="13.5" thickTop="1" x14ac:dyDescent="0.2">
      <c r="A15" s="7" t="s">
        <v>15</v>
      </c>
      <c r="B15" s="25"/>
      <c r="C15" s="5">
        <v>18</v>
      </c>
      <c r="D15" s="5">
        <v>6</v>
      </c>
      <c r="E15" s="5">
        <v>4</v>
      </c>
      <c r="F15" s="18">
        <f>SUM(C15:E15)</f>
        <v>28</v>
      </c>
      <c r="G15" s="5"/>
      <c r="H15" s="5"/>
    </row>
    <row r="16" spans="1:13" x14ac:dyDescent="0.2">
      <c r="A16" s="7" t="s">
        <v>16</v>
      </c>
      <c r="B16" s="25"/>
      <c r="C16" s="5">
        <v>27</v>
      </c>
      <c r="D16" s="5">
        <v>6</v>
      </c>
      <c r="E16" s="5">
        <v>6</v>
      </c>
      <c r="F16" s="18">
        <f t="shared" ref="F16:F22" si="1">SUM(C16:E16)</f>
        <v>39</v>
      </c>
      <c r="G16" s="5"/>
      <c r="H16" s="5"/>
    </row>
    <row r="17" spans="1:8" x14ac:dyDescent="0.2">
      <c r="A17" s="7" t="s">
        <v>17</v>
      </c>
      <c r="B17" s="25"/>
      <c r="C17" s="5">
        <v>36</v>
      </c>
      <c r="D17" s="5">
        <v>8</v>
      </c>
      <c r="E17" s="5">
        <v>8</v>
      </c>
      <c r="F17" s="18">
        <f t="shared" si="1"/>
        <v>52</v>
      </c>
      <c r="G17" s="5"/>
      <c r="H17" s="5"/>
    </row>
    <row r="18" spans="1:8" x14ac:dyDescent="0.2">
      <c r="A18" s="7" t="s">
        <v>18</v>
      </c>
      <c r="B18" s="25"/>
      <c r="C18" s="5">
        <v>18</v>
      </c>
      <c r="D18" s="5">
        <v>4</v>
      </c>
      <c r="E18" s="5">
        <v>4</v>
      </c>
      <c r="F18" s="18">
        <f t="shared" si="1"/>
        <v>26</v>
      </c>
      <c r="H18" s="13"/>
    </row>
    <row r="19" spans="1:8" x14ac:dyDescent="0.2">
      <c r="A19" s="7" t="s">
        <v>19</v>
      </c>
      <c r="B19" s="25"/>
      <c r="C19" s="5">
        <v>27</v>
      </c>
      <c r="D19" s="5">
        <v>6</v>
      </c>
      <c r="E19" s="5">
        <v>6</v>
      </c>
      <c r="F19" s="18">
        <f t="shared" si="1"/>
        <v>39</v>
      </c>
      <c r="G19" s="13"/>
      <c r="H19" s="13"/>
    </row>
    <row r="20" spans="1:8" x14ac:dyDescent="0.2">
      <c r="A20" s="7" t="s">
        <v>20</v>
      </c>
      <c r="B20" s="25"/>
      <c r="C20" s="5">
        <v>27</v>
      </c>
      <c r="D20" s="5">
        <v>6</v>
      </c>
      <c r="E20" s="5">
        <v>6</v>
      </c>
      <c r="F20" s="18">
        <f t="shared" si="1"/>
        <v>39</v>
      </c>
    </row>
    <row r="21" spans="1:8" x14ac:dyDescent="0.2">
      <c r="A21" s="7" t="s">
        <v>21</v>
      </c>
      <c r="B21" s="25"/>
      <c r="C21" s="5">
        <v>18</v>
      </c>
      <c r="D21" s="5">
        <v>4</v>
      </c>
      <c r="E21" s="5">
        <v>2</v>
      </c>
      <c r="F21" s="18">
        <f t="shared" si="1"/>
        <v>24</v>
      </c>
    </row>
    <row r="22" spans="1:8" x14ac:dyDescent="0.2">
      <c r="A22" s="7" t="s">
        <v>22</v>
      </c>
      <c r="B22" s="25"/>
      <c r="C22" s="5">
        <v>36</v>
      </c>
      <c r="D22" s="5">
        <v>8</v>
      </c>
      <c r="E22" s="5">
        <v>10</v>
      </c>
      <c r="F22" s="18">
        <f t="shared" si="1"/>
        <v>54</v>
      </c>
    </row>
    <row r="24" spans="1:8" x14ac:dyDescent="0.2">
      <c r="E24" s="6"/>
    </row>
    <row r="25" spans="1:8" ht="51" x14ac:dyDescent="0.2">
      <c r="B25" s="27" t="s">
        <v>25</v>
      </c>
      <c r="D25" s="13"/>
      <c r="E25" s="13"/>
      <c r="F25" s="13"/>
      <c r="G25" s="13"/>
      <c r="H25" s="13"/>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5"/>
  <sheetViews>
    <sheetView workbookViewId="0">
      <selection activeCell="A25" sqref="A25"/>
    </sheetView>
  </sheetViews>
  <sheetFormatPr defaultColWidth="9.140625" defaultRowHeight="12.75" x14ac:dyDescent="0.2"/>
  <cols>
    <col min="1" max="1" width="45.140625" bestFit="1" customWidth="1"/>
    <col min="2" max="2" width="9.28515625" style="26" bestFit="1" customWidth="1"/>
    <col min="3" max="5" width="9.28515625" bestFit="1" customWidth="1"/>
    <col min="6" max="6" width="5.5703125" bestFit="1" customWidth="1"/>
  </cols>
  <sheetData>
    <row r="1" spans="1:13" ht="15.75" x14ac:dyDescent="0.25">
      <c r="A1" s="4" t="s">
        <v>8</v>
      </c>
      <c r="B1" s="24"/>
      <c r="C1" s="4"/>
      <c r="D1" s="4"/>
      <c r="E1" s="37"/>
      <c r="F1" s="37"/>
      <c r="G1" s="37"/>
      <c r="H1" s="37"/>
    </row>
    <row r="2" spans="1:13" ht="15.75" x14ac:dyDescent="0.25">
      <c r="A2" s="4"/>
      <c r="B2" s="25"/>
      <c r="C2" s="5"/>
      <c r="D2" s="5"/>
      <c r="E2" s="5"/>
      <c r="F2" s="5"/>
      <c r="G2" s="5"/>
      <c r="H2" s="5"/>
    </row>
    <row r="3" spans="1:13" ht="13.5" thickBot="1" x14ac:dyDescent="0.25">
      <c r="A3" s="28" t="s">
        <v>23</v>
      </c>
      <c r="B3" s="29" t="s">
        <v>4</v>
      </c>
      <c r="C3" s="30" t="s">
        <v>5</v>
      </c>
      <c r="D3" s="30" t="s">
        <v>6</v>
      </c>
      <c r="E3" s="30" t="s">
        <v>14</v>
      </c>
      <c r="F3" s="30" t="s">
        <v>7</v>
      </c>
      <c r="I3" s="13"/>
      <c r="J3" s="13"/>
      <c r="K3" s="13"/>
      <c r="L3" s="13"/>
      <c r="M3" s="13"/>
    </row>
    <row r="4" spans="1:13" ht="13.5" thickTop="1" x14ac:dyDescent="0.2">
      <c r="A4" s="7" t="s">
        <v>15</v>
      </c>
      <c r="B4" s="25"/>
      <c r="C4" s="5">
        <v>32.4</v>
      </c>
      <c r="D4" s="5">
        <v>7.2</v>
      </c>
      <c r="E4" s="5">
        <v>7</v>
      </c>
      <c r="F4" s="18">
        <f>SUM(C4:E4)</f>
        <v>46.6</v>
      </c>
      <c r="G4" s="5"/>
      <c r="H4" s="5"/>
    </row>
    <row r="5" spans="1:13" x14ac:dyDescent="0.2">
      <c r="A5" s="7" t="s">
        <v>16</v>
      </c>
      <c r="B5" s="25"/>
      <c r="C5" s="5">
        <v>28.8</v>
      </c>
      <c r="D5" s="5">
        <v>6.4</v>
      </c>
      <c r="E5" s="5">
        <v>6.4</v>
      </c>
      <c r="F5" s="18">
        <f t="shared" ref="F5:F11" si="0">SUM(C5:E5)</f>
        <v>41.6</v>
      </c>
      <c r="G5" s="5"/>
      <c r="H5" s="5"/>
    </row>
    <row r="6" spans="1:13" x14ac:dyDescent="0.2">
      <c r="A6" s="7" t="s">
        <v>17</v>
      </c>
      <c r="B6" s="25"/>
      <c r="C6" s="5">
        <v>40.5</v>
      </c>
      <c r="D6" s="5">
        <v>9</v>
      </c>
      <c r="E6" s="5">
        <v>6</v>
      </c>
      <c r="F6" s="18">
        <f t="shared" si="0"/>
        <v>55.5</v>
      </c>
      <c r="G6" s="5"/>
      <c r="H6" s="5"/>
    </row>
    <row r="7" spans="1:13" x14ac:dyDescent="0.2">
      <c r="A7" s="7" t="s">
        <v>18</v>
      </c>
      <c r="B7" s="25"/>
      <c r="C7" s="5">
        <v>18</v>
      </c>
      <c r="D7" s="5">
        <v>4</v>
      </c>
      <c r="E7" s="5">
        <v>4</v>
      </c>
      <c r="F7" s="18">
        <f t="shared" si="0"/>
        <v>26</v>
      </c>
      <c r="H7" s="13"/>
    </row>
    <row r="8" spans="1:13" x14ac:dyDescent="0.2">
      <c r="A8" s="7" t="s">
        <v>19</v>
      </c>
      <c r="B8" s="25"/>
      <c r="C8" s="5">
        <v>33.300000000000004</v>
      </c>
      <c r="D8" s="5">
        <v>7</v>
      </c>
      <c r="E8" s="5">
        <v>7</v>
      </c>
      <c r="F8" s="18">
        <f t="shared" si="0"/>
        <v>47.300000000000004</v>
      </c>
      <c r="G8" s="13"/>
      <c r="H8" s="13"/>
    </row>
    <row r="9" spans="1:13" x14ac:dyDescent="0.2">
      <c r="A9" s="7" t="s">
        <v>20</v>
      </c>
      <c r="B9" s="25"/>
      <c r="C9" s="5">
        <v>27</v>
      </c>
      <c r="D9" s="5">
        <v>6</v>
      </c>
      <c r="E9" s="5">
        <v>6</v>
      </c>
      <c r="F9" s="18">
        <f t="shared" si="0"/>
        <v>39</v>
      </c>
    </row>
    <row r="10" spans="1:13" x14ac:dyDescent="0.2">
      <c r="A10" s="7" t="s">
        <v>21</v>
      </c>
      <c r="B10" s="25"/>
      <c r="C10" s="5">
        <v>13.5</v>
      </c>
      <c r="D10" s="5">
        <v>2.6</v>
      </c>
      <c r="E10" s="5">
        <v>3</v>
      </c>
      <c r="F10" s="18">
        <f t="shared" si="0"/>
        <v>19.100000000000001</v>
      </c>
    </row>
    <row r="11" spans="1:13" x14ac:dyDescent="0.2">
      <c r="A11" s="7" t="s">
        <v>22</v>
      </c>
      <c r="B11" s="25"/>
      <c r="C11" s="5">
        <v>45</v>
      </c>
      <c r="D11" s="5">
        <v>10</v>
      </c>
      <c r="E11" s="5">
        <v>10</v>
      </c>
      <c r="F11" s="18">
        <f t="shared" si="0"/>
        <v>65</v>
      </c>
    </row>
    <row r="12" spans="1:13" s="31" customFormat="1" x14ac:dyDescent="0.2">
      <c r="B12" s="32"/>
    </row>
    <row r="14" spans="1:13" ht="13.5" thickBot="1" x14ac:dyDescent="0.25">
      <c r="A14" s="28" t="s">
        <v>24</v>
      </c>
      <c r="B14" s="29" t="s">
        <v>4</v>
      </c>
      <c r="C14" s="30" t="s">
        <v>5</v>
      </c>
      <c r="D14" s="30" t="s">
        <v>6</v>
      </c>
      <c r="E14" s="30" t="s">
        <v>14</v>
      </c>
      <c r="F14" s="30" t="s">
        <v>7</v>
      </c>
      <c r="I14" s="13"/>
      <c r="J14" s="13"/>
      <c r="K14" s="13"/>
      <c r="L14" s="13"/>
      <c r="M14" s="13"/>
    </row>
    <row r="15" spans="1:13" ht="13.5" thickTop="1" x14ac:dyDescent="0.2">
      <c r="A15" s="7" t="s">
        <v>15</v>
      </c>
      <c r="B15" s="25"/>
      <c r="C15" s="5">
        <v>32.4</v>
      </c>
      <c r="D15" s="5">
        <v>7.2</v>
      </c>
      <c r="E15" s="5">
        <v>7</v>
      </c>
      <c r="F15" s="18">
        <f>SUM(C15:E15)</f>
        <v>46.6</v>
      </c>
      <c r="G15" s="5"/>
      <c r="H15" s="5"/>
    </row>
    <row r="16" spans="1:13" x14ac:dyDescent="0.2">
      <c r="A16" s="7" t="s">
        <v>16</v>
      </c>
      <c r="B16" s="25"/>
      <c r="C16" s="5">
        <v>28.8</v>
      </c>
      <c r="D16" s="5">
        <v>6.4</v>
      </c>
      <c r="E16" s="5">
        <v>6.4</v>
      </c>
      <c r="F16" s="18">
        <f t="shared" ref="F16:F22" si="1">SUM(C16:E16)</f>
        <v>41.6</v>
      </c>
      <c r="G16" s="5"/>
      <c r="H16" s="5"/>
    </row>
    <row r="17" spans="1:8" x14ac:dyDescent="0.2">
      <c r="A17" s="7" t="s">
        <v>17</v>
      </c>
      <c r="B17" s="25"/>
      <c r="C17" s="5">
        <v>40.5</v>
      </c>
      <c r="D17" s="5">
        <v>9</v>
      </c>
      <c r="E17" s="5">
        <v>9</v>
      </c>
      <c r="F17" s="18">
        <f t="shared" si="1"/>
        <v>58.5</v>
      </c>
      <c r="G17" s="5"/>
      <c r="H17" s="5"/>
    </row>
    <row r="18" spans="1:8" x14ac:dyDescent="0.2">
      <c r="A18" s="7" t="s">
        <v>18</v>
      </c>
      <c r="B18" s="25"/>
      <c r="C18" s="5">
        <v>18</v>
      </c>
      <c r="D18" s="5">
        <v>4</v>
      </c>
      <c r="E18" s="5">
        <v>3</v>
      </c>
      <c r="F18" s="18">
        <f t="shared" si="1"/>
        <v>25</v>
      </c>
      <c r="H18" s="13"/>
    </row>
    <row r="19" spans="1:8" x14ac:dyDescent="0.2">
      <c r="A19" s="7" t="s">
        <v>19</v>
      </c>
      <c r="B19" s="25"/>
      <c r="C19" s="5">
        <v>33.300000000000004</v>
      </c>
      <c r="D19" s="5">
        <v>7</v>
      </c>
      <c r="E19" s="5">
        <v>7</v>
      </c>
      <c r="F19" s="18">
        <f t="shared" si="1"/>
        <v>47.300000000000004</v>
      </c>
      <c r="G19" s="13"/>
      <c r="H19" s="13"/>
    </row>
    <row r="20" spans="1:8" x14ac:dyDescent="0.2">
      <c r="A20" s="7" t="s">
        <v>20</v>
      </c>
      <c r="B20" s="25"/>
      <c r="C20" s="5">
        <v>27</v>
      </c>
      <c r="D20" s="5">
        <v>6</v>
      </c>
      <c r="E20" s="5">
        <v>6</v>
      </c>
      <c r="F20" s="18">
        <f t="shared" si="1"/>
        <v>39</v>
      </c>
    </row>
    <row r="21" spans="1:8" x14ac:dyDescent="0.2">
      <c r="A21" s="7" t="s">
        <v>21</v>
      </c>
      <c r="B21" s="25"/>
      <c r="C21" s="5">
        <v>13.5</v>
      </c>
      <c r="D21" s="5">
        <v>2.6</v>
      </c>
      <c r="E21" s="5">
        <v>3</v>
      </c>
      <c r="F21" s="18">
        <f t="shared" si="1"/>
        <v>19.100000000000001</v>
      </c>
    </row>
    <row r="22" spans="1:8" x14ac:dyDescent="0.2">
      <c r="A22" s="7" t="s">
        <v>22</v>
      </c>
      <c r="B22" s="25"/>
      <c r="C22" s="5">
        <v>45</v>
      </c>
      <c r="D22" s="5">
        <v>10</v>
      </c>
      <c r="E22" s="5">
        <v>10</v>
      </c>
      <c r="F22" s="18">
        <f t="shared" si="1"/>
        <v>65</v>
      </c>
    </row>
    <row r="24" spans="1:8" x14ac:dyDescent="0.2">
      <c r="E24" s="6"/>
    </row>
    <row r="25" spans="1:8" ht="51" x14ac:dyDescent="0.2">
      <c r="B25" s="27" t="s">
        <v>25</v>
      </c>
      <c r="D25" s="13"/>
      <c r="E25" s="13"/>
      <c r="F25" s="13"/>
      <c r="G25" s="13"/>
      <c r="H25" s="13"/>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5"/>
  <sheetViews>
    <sheetView zoomScaleNormal="100" workbookViewId="0">
      <selection activeCell="F32" sqref="F32"/>
    </sheetView>
  </sheetViews>
  <sheetFormatPr defaultColWidth="9.140625" defaultRowHeight="12.75" x14ac:dyDescent="0.2"/>
  <cols>
    <col min="1" max="1" width="45.140625" bestFit="1" customWidth="1"/>
    <col min="2" max="2" width="9.28515625" style="26" bestFit="1" customWidth="1"/>
    <col min="3" max="5" width="9.28515625" bestFit="1" customWidth="1"/>
    <col min="6" max="6" width="5.5703125" bestFit="1" customWidth="1"/>
  </cols>
  <sheetData>
    <row r="1" spans="1:13" ht="15.75" x14ac:dyDescent="0.25">
      <c r="A1" s="4" t="s">
        <v>8</v>
      </c>
      <c r="B1" s="24"/>
      <c r="C1" s="4"/>
      <c r="D1" s="4"/>
      <c r="E1" s="37"/>
      <c r="F1" s="37"/>
      <c r="G1" s="37"/>
      <c r="H1" s="37"/>
    </row>
    <row r="2" spans="1:13" ht="15.75" x14ac:dyDescent="0.25">
      <c r="A2" s="4"/>
      <c r="B2" s="25"/>
      <c r="C2" s="5"/>
      <c r="D2" s="5"/>
      <c r="E2" s="5"/>
      <c r="F2" s="5"/>
      <c r="G2" s="5"/>
      <c r="H2" s="5"/>
    </row>
    <row r="3" spans="1:13" ht="13.5" thickBot="1" x14ac:dyDescent="0.25">
      <c r="A3" s="28" t="s">
        <v>23</v>
      </c>
      <c r="B3" s="29" t="s">
        <v>4</v>
      </c>
      <c r="C3" s="30" t="s">
        <v>5</v>
      </c>
      <c r="D3" s="30" t="s">
        <v>6</v>
      </c>
      <c r="E3" s="30" t="s">
        <v>14</v>
      </c>
      <c r="F3" s="30" t="s">
        <v>7</v>
      </c>
      <c r="I3" s="13"/>
      <c r="J3" s="13"/>
      <c r="K3" s="13"/>
      <c r="L3" s="13"/>
      <c r="M3" s="13"/>
    </row>
    <row r="4" spans="1:13" ht="13.5" thickTop="1" x14ac:dyDescent="0.2">
      <c r="A4" s="7" t="s">
        <v>15</v>
      </c>
      <c r="B4" s="25"/>
      <c r="C4" s="5">
        <v>36</v>
      </c>
      <c r="D4" s="5">
        <v>8.4</v>
      </c>
      <c r="E4" s="5">
        <v>7.6</v>
      </c>
      <c r="F4" s="18">
        <f>SUM(C4:E4)</f>
        <v>52</v>
      </c>
      <c r="G4" s="5"/>
      <c r="H4" s="5"/>
    </row>
    <row r="5" spans="1:13" x14ac:dyDescent="0.2">
      <c r="A5" s="7" t="s">
        <v>16</v>
      </c>
      <c r="B5" s="25"/>
      <c r="C5" s="5">
        <v>34.199999999999996</v>
      </c>
      <c r="D5" s="5">
        <v>6.8</v>
      </c>
      <c r="E5" s="5">
        <v>7</v>
      </c>
      <c r="F5" s="18">
        <f t="shared" ref="F5:F11" si="0">SUM(C5:E5)</f>
        <v>47.999999999999993</v>
      </c>
      <c r="G5" s="5"/>
      <c r="H5" s="5"/>
    </row>
    <row r="6" spans="1:13" x14ac:dyDescent="0.2">
      <c r="A6" s="7" t="s">
        <v>17</v>
      </c>
      <c r="B6" s="25"/>
      <c r="C6" s="5">
        <v>43.199999999999996</v>
      </c>
      <c r="D6" s="5">
        <v>9.1999999999999993</v>
      </c>
      <c r="E6" s="5">
        <v>7.6</v>
      </c>
      <c r="F6" s="18">
        <f t="shared" si="0"/>
        <v>59.999999999999993</v>
      </c>
      <c r="G6" s="5"/>
      <c r="H6" s="5"/>
    </row>
    <row r="7" spans="1:13" x14ac:dyDescent="0.2">
      <c r="A7" s="7" t="s">
        <v>18</v>
      </c>
      <c r="B7" s="25"/>
      <c r="C7" s="5">
        <v>22.5</v>
      </c>
      <c r="D7" s="5">
        <v>6</v>
      </c>
      <c r="E7" s="5">
        <v>6</v>
      </c>
      <c r="F7" s="18">
        <f t="shared" si="0"/>
        <v>34.5</v>
      </c>
      <c r="H7" s="13"/>
    </row>
    <row r="8" spans="1:13" x14ac:dyDescent="0.2">
      <c r="A8" s="7" t="s">
        <v>19</v>
      </c>
      <c r="B8" s="25"/>
      <c r="C8" s="5">
        <v>36.9</v>
      </c>
      <c r="D8" s="5">
        <v>8.8000000000000007</v>
      </c>
      <c r="E8" s="5">
        <v>8</v>
      </c>
      <c r="F8" s="18">
        <f t="shared" si="0"/>
        <v>53.7</v>
      </c>
      <c r="G8" s="13"/>
      <c r="H8" s="13"/>
    </row>
    <row r="9" spans="1:13" x14ac:dyDescent="0.2">
      <c r="A9" s="7" t="s">
        <v>20</v>
      </c>
      <c r="B9" s="25"/>
      <c r="C9" s="5">
        <v>36</v>
      </c>
      <c r="D9" s="5">
        <v>7.8</v>
      </c>
      <c r="E9" s="5">
        <v>7</v>
      </c>
      <c r="F9" s="18">
        <f t="shared" si="0"/>
        <v>50.8</v>
      </c>
    </row>
    <row r="10" spans="1:13" x14ac:dyDescent="0.2">
      <c r="A10" s="7" t="s">
        <v>21</v>
      </c>
      <c r="B10" s="25"/>
      <c r="C10" s="5">
        <v>20.7</v>
      </c>
      <c r="D10" s="5">
        <v>5.6</v>
      </c>
      <c r="E10" s="5">
        <v>2</v>
      </c>
      <c r="F10" s="18">
        <f t="shared" si="0"/>
        <v>28.299999999999997</v>
      </c>
    </row>
    <row r="11" spans="1:13" x14ac:dyDescent="0.2">
      <c r="A11" s="7" t="s">
        <v>22</v>
      </c>
      <c r="B11" s="25"/>
      <c r="C11" s="5">
        <v>45</v>
      </c>
      <c r="D11" s="5">
        <v>10</v>
      </c>
      <c r="E11" s="5">
        <v>9</v>
      </c>
      <c r="F11" s="18">
        <f t="shared" si="0"/>
        <v>64</v>
      </c>
    </row>
    <row r="12" spans="1:13" s="31" customFormat="1" x14ac:dyDescent="0.2">
      <c r="B12" s="32"/>
    </row>
    <row r="14" spans="1:13" ht="13.5" thickBot="1" x14ac:dyDescent="0.25">
      <c r="A14" s="28" t="s">
        <v>24</v>
      </c>
      <c r="B14" s="29" t="s">
        <v>4</v>
      </c>
      <c r="C14" s="30" t="s">
        <v>5</v>
      </c>
      <c r="D14" s="30" t="s">
        <v>6</v>
      </c>
      <c r="E14" s="30" t="s">
        <v>14</v>
      </c>
      <c r="F14" s="30" t="s">
        <v>7</v>
      </c>
      <c r="I14" s="13"/>
      <c r="J14" s="13"/>
      <c r="K14" s="13"/>
      <c r="L14" s="13"/>
      <c r="M14" s="13"/>
    </row>
    <row r="15" spans="1:13" ht="13.5" thickTop="1" x14ac:dyDescent="0.2">
      <c r="A15" s="7" t="s">
        <v>15</v>
      </c>
      <c r="B15" s="25"/>
      <c r="C15" s="5">
        <v>36</v>
      </c>
      <c r="D15" s="5">
        <v>8.4</v>
      </c>
      <c r="E15" s="5">
        <v>7.6</v>
      </c>
      <c r="F15" s="18">
        <f>SUM(C15:E15)</f>
        <v>52</v>
      </c>
      <c r="G15" s="5"/>
      <c r="H15" s="5"/>
    </row>
    <row r="16" spans="1:13" x14ac:dyDescent="0.2">
      <c r="A16" s="7" t="s">
        <v>16</v>
      </c>
      <c r="B16" s="25"/>
      <c r="C16" s="5">
        <v>34.199999999999996</v>
      </c>
      <c r="D16" s="5">
        <v>6.8</v>
      </c>
      <c r="E16" s="5">
        <v>7</v>
      </c>
      <c r="F16" s="18">
        <f t="shared" ref="F16:F22" si="1">SUM(C16:E16)</f>
        <v>47.999999999999993</v>
      </c>
      <c r="G16" s="5"/>
      <c r="H16" s="5"/>
    </row>
    <row r="17" spans="1:8" x14ac:dyDescent="0.2">
      <c r="A17" s="7" t="s">
        <v>17</v>
      </c>
      <c r="B17" s="25"/>
      <c r="C17" s="5">
        <v>43.199999999999996</v>
      </c>
      <c r="D17" s="5">
        <v>9.1999999999999993</v>
      </c>
      <c r="E17" s="5">
        <v>7.6</v>
      </c>
      <c r="F17" s="18">
        <f t="shared" si="1"/>
        <v>59.999999999999993</v>
      </c>
      <c r="G17" s="5"/>
      <c r="H17" s="5"/>
    </row>
    <row r="18" spans="1:8" x14ac:dyDescent="0.2">
      <c r="A18" s="7" t="s">
        <v>18</v>
      </c>
      <c r="B18" s="25"/>
      <c r="C18" s="5">
        <v>22.5</v>
      </c>
      <c r="D18" s="5">
        <v>6</v>
      </c>
      <c r="E18" s="5">
        <v>6</v>
      </c>
      <c r="F18" s="18">
        <f t="shared" si="1"/>
        <v>34.5</v>
      </c>
      <c r="H18" s="13"/>
    </row>
    <row r="19" spans="1:8" x14ac:dyDescent="0.2">
      <c r="A19" s="7" t="s">
        <v>19</v>
      </c>
      <c r="B19" s="25"/>
      <c r="C19" s="5">
        <v>36.9</v>
      </c>
      <c r="D19" s="5">
        <v>8.8000000000000007</v>
      </c>
      <c r="E19" s="5">
        <v>8</v>
      </c>
      <c r="F19" s="18">
        <f t="shared" si="1"/>
        <v>53.7</v>
      </c>
      <c r="G19" s="13"/>
      <c r="H19" s="13"/>
    </row>
    <row r="20" spans="1:8" x14ac:dyDescent="0.2">
      <c r="A20" s="7" t="s">
        <v>20</v>
      </c>
      <c r="B20" s="25"/>
      <c r="C20" s="5">
        <v>36</v>
      </c>
      <c r="D20" s="5">
        <v>7.8</v>
      </c>
      <c r="E20" s="5">
        <v>7</v>
      </c>
      <c r="F20" s="18">
        <f t="shared" si="1"/>
        <v>50.8</v>
      </c>
    </row>
    <row r="21" spans="1:8" x14ac:dyDescent="0.2">
      <c r="A21" s="7" t="s">
        <v>21</v>
      </c>
      <c r="B21" s="25"/>
      <c r="C21" s="5">
        <v>20.7</v>
      </c>
      <c r="D21" s="5">
        <v>5.6</v>
      </c>
      <c r="E21" s="5">
        <v>2</v>
      </c>
      <c r="F21" s="18">
        <f t="shared" si="1"/>
        <v>28.299999999999997</v>
      </c>
    </row>
    <row r="22" spans="1:8" x14ac:dyDescent="0.2">
      <c r="A22" s="7" t="s">
        <v>22</v>
      </c>
      <c r="B22" s="25"/>
      <c r="C22" s="5">
        <v>45</v>
      </c>
      <c r="D22" s="5">
        <v>10</v>
      </c>
      <c r="E22" s="5">
        <v>9</v>
      </c>
      <c r="F22" s="18">
        <f t="shared" si="1"/>
        <v>64</v>
      </c>
    </row>
    <row r="24" spans="1:8" x14ac:dyDescent="0.2">
      <c r="E24" s="6"/>
    </row>
    <row r="25" spans="1:8" ht="51" x14ac:dyDescent="0.2">
      <c r="B25" s="27" t="s">
        <v>25</v>
      </c>
      <c r="D25" s="13"/>
      <c r="E25" s="13"/>
      <c r="F25" s="13"/>
      <c r="G25" s="13"/>
      <c r="H25" s="13"/>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21"/>
  <sheetViews>
    <sheetView tabSelected="1" zoomScale="55" zoomScaleNormal="55" workbookViewId="0">
      <selection sqref="A1:M1"/>
    </sheetView>
  </sheetViews>
  <sheetFormatPr defaultColWidth="9.140625" defaultRowHeight="15" x14ac:dyDescent="0.2"/>
  <cols>
    <col min="1" max="1" width="43.28515625" style="2" bestFit="1" customWidth="1"/>
    <col min="2" max="6" width="7.42578125" style="2" bestFit="1" customWidth="1"/>
    <col min="7" max="9" width="9.28515625" style="2" bestFit="1" customWidth="1"/>
    <col min="10" max="10" width="4.85546875" style="2" bestFit="1" customWidth="1"/>
    <col min="11" max="14" width="7.7109375" style="2" customWidth="1"/>
    <col min="15" max="15" width="7.140625" style="2" bestFit="1" customWidth="1"/>
    <col min="16" max="16" width="6.28515625" style="2" customWidth="1"/>
    <col min="17" max="17" width="9.85546875" style="17" customWidth="1"/>
    <col min="18" max="18" width="6.140625" style="2" customWidth="1"/>
    <col min="19" max="21" width="7.7109375" style="2" customWidth="1"/>
    <col min="22" max="22" width="7.5703125" style="2" customWidth="1"/>
    <col min="23" max="24" width="7.7109375" style="2" customWidth="1"/>
    <col min="25" max="25" width="10.42578125" style="2" bestFit="1" customWidth="1"/>
    <col min="26" max="16384" width="9.140625" style="2"/>
  </cols>
  <sheetData>
    <row r="1" spans="1:23" ht="15.75" x14ac:dyDescent="0.25">
      <c r="A1" s="38" t="s">
        <v>26</v>
      </c>
      <c r="B1" s="38"/>
      <c r="C1" s="38"/>
      <c r="D1" s="38"/>
      <c r="E1" s="38"/>
      <c r="F1" s="38"/>
      <c r="G1" s="38"/>
      <c r="H1" s="38"/>
      <c r="I1" s="38"/>
      <c r="J1" s="38"/>
      <c r="K1" s="38"/>
      <c r="L1" s="38"/>
      <c r="M1" s="38"/>
      <c r="N1" s="8"/>
      <c r="O1" s="8"/>
      <c r="P1" s="8"/>
      <c r="Q1" s="14"/>
      <c r="R1" s="8"/>
      <c r="S1" s="4"/>
      <c r="T1" s="4"/>
      <c r="U1" s="4"/>
      <c r="V1" s="4"/>
      <c r="W1" s="1"/>
    </row>
    <row r="2" spans="1:23" s="3" customFormat="1" ht="255.75" customHeight="1" thickBot="1" x14ac:dyDescent="0.25">
      <c r="A2" s="11" t="s">
        <v>23</v>
      </c>
      <c r="B2" s="12" t="s">
        <v>10</v>
      </c>
      <c r="C2" s="12" t="s">
        <v>0</v>
      </c>
      <c r="D2" s="12" t="s">
        <v>1</v>
      </c>
      <c r="E2" s="12" t="s">
        <v>2</v>
      </c>
      <c r="F2" s="12" t="s">
        <v>3</v>
      </c>
      <c r="G2" s="12" t="s">
        <v>9</v>
      </c>
      <c r="H2" s="12" t="s">
        <v>12</v>
      </c>
      <c r="I2" s="15" t="s">
        <v>13</v>
      </c>
      <c r="J2" s="12" t="s">
        <v>11</v>
      </c>
      <c r="K2" s="2"/>
    </row>
    <row r="3" spans="1:23" ht="16.5" customHeight="1" x14ac:dyDescent="0.25">
      <c r="A3" s="35" t="s">
        <v>15</v>
      </c>
      <c r="B3" s="10">
        <f>'Evaluator 1'!F4</f>
        <v>41</v>
      </c>
      <c r="C3" s="10">
        <f>'Evaluator 2'!F4</f>
        <v>48</v>
      </c>
      <c r="D3" s="10">
        <f>'Evaluator 3'!F4</f>
        <v>28</v>
      </c>
      <c r="E3" s="10">
        <f>'Evaluator 4'!F4</f>
        <v>46.6</v>
      </c>
      <c r="F3" s="10">
        <f>'Evaluator 5'!F4</f>
        <v>52</v>
      </c>
      <c r="G3" s="9">
        <f>AVERAGE(B3:F3)</f>
        <v>43.12</v>
      </c>
      <c r="H3" s="9">
        <f>'Evaluator 1'!B4</f>
        <v>21</v>
      </c>
      <c r="I3" s="16">
        <f>SUM(G3,H3)</f>
        <v>64.12</v>
      </c>
      <c r="J3" s="1">
        <f>_xlfn.RANK.EQ(I3,$I$3:$I$10,0)</f>
        <v>6</v>
      </c>
      <c r="K3" s="1"/>
      <c r="Q3" s="2"/>
    </row>
    <row r="4" spans="1:23" ht="15.75" x14ac:dyDescent="0.25">
      <c r="A4" s="1" t="s">
        <v>16</v>
      </c>
      <c r="B4" s="10">
        <f>'Evaluator 1'!F5</f>
        <v>37</v>
      </c>
      <c r="C4" s="10">
        <f>'Evaluator 2'!F5</f>
        <v>26</v>
      </c>
      <c r="D4" s="10">
        <f>'Evaluator 3'!F5</f>
        <v>39</v>
      </c>
      <c r="E4" s="10">
        <f>'Evaluator 4'!F5</f>
        <v>41.6</v>
      </c>
      <c r="F4" s="10">
        <f>'Evaluator 5'!F5</f>
        <v>47.999999999999993</v>
      </c>
      <c r="G4" s="9">
        <f t="shared" ref="G4:G10" si="0">AVERAGE(B4:F4)</f>
        <v>38.32</v>
      </c>
      <c r="H4" s="9">
        <f>'Evaluator 1'!B5</f>
        <v>28</v>
      </c>
      <c r="I4" s="16">
        <f t="shared" ref="I4:I10" si="1">SUM(G4,H4)</f>
        <v>66.319999999999993</v>
      </c>
      <c r="J4" s="1">
        <f t="shared" ref="J4:J10" si="2">_xlfn.RANK.EQ(I4,$I$3:$I$10,0)</f>
        <v>5</v>
      </c>
      <c r="K4" s="1"/>
      <c r="Q4" s="2"/>
    </row>
    <row r="5" spans="1:23" s="23" customFormat="1" ht="15.75" x14ac:dyDescent="0.25">
      <c r="A5" s="22" t="s">
        <v>17</v>
      </c>
      <c r="B5" s="19">
        <f>'Evaluator 1'!F6</f>
        <v>52</v>
      </c>
      <c r="C5" s="19">
        <f>'Evaluator 2'!F6</f>
        <v>50</v>
      </c>
      <c r="D5" s="19">
        <f>'Evaluator 3'!F6</f>
        <v>52</v>
      </c>
      <c r="E5" s="19">
        <f>'Evaluator 4'!F6</f>
        <v>55.5</v>
      </c>
      <c r="F5" s="19">
        <f>'Evaluator 5'!F6</f>
        <v>59.999999999999993</v>
      </c>
      <c r="G5" s="20">
        <f t="shared" si="0"/>
        <v>53.9</v>
      </c>
      <c r="H5" s="20">
        <f>'Evaluator 1'!B6</f>
        <v>28</v>
      </c>
      <c r="I5" s="21">
        <f t="shared" si="1"/>
        <v>81.900000000000006</v>
      </c>
      <c r="J5" s="22">
        <f t="shared" si="2"/>
        <v>2</v>
      </c>
      <c r="K5" s="22"/>
    </row>
    <row r="6" spans="1:23" ht="15.75" x14ac:dyDescent="0.25">
      <c r="A6" s="1" t="s">
        <v>18</v>
      </c>
      <c r="B6" s="10">
        <f>'Evaluator 1'!F7</f>
        <v>28</v>
      </c>
      <c r="C6" s="10">
        <f>'Evaluator 2'!F7</f>
        <v>26</v>
      </c>
      <c r="D6" s="10">
        <f>'Evaluator 3'!F7</f>
        <v>26</v>
      </c>
      <c r="E6" s="10">
        <f>'Evaluator 4'!F7</f>
        <v>26</v>
      </c>
      <c r="F6" s="10">
        <f>'Evaluator 5'!F7</f>
        <v>34.5</v>
      </c>
      <c r="G6" s="9">
        <f t="shared" si="0"/>
        <v>28.1</v>
      </c>
      <c r="H6" s="9">
        <f>'Evaluator 1'!B7</f>
        <v>28</v>
      </c>
      <c r="I6" s="16">
        <f t="shared" si="1"/>
        <v>56.1</v>
      </c>
      <c r="J6" s="1">
        <f t="shared" si="2"/>
        <v>7</v>
      </c>
    </row>
    <row r="7" spans="1:23" ht="15.75" x14ac:dyDescent="0.25">
      <c r="A7" s="1" t="s">
        <v>19</v>
      </c>
      <c r="B7" s="10">
        <f>'Evaluator 1'!F8</f>
        <v>43</v>
      </c>
      <c r="C7" s="10">
        <f>'Evaluator 2'!F8</f>
        <v>50</v>
      </c>
      <c r="D7" s="10">
        <f>'Evaluator 3'!F8</f>
        <v>39</v>
      </c>
      <c r="E7" s="10">
        <f>'Evaluator 4'!F8</f>
        <v>47.300000000000004</v>
      </c>
      <c r="F7" s="10">
        <f>'Evaluator 5'!F8</f>
        <v>53.7</v>
      </c>
      <c r="G7" s="9">
        <f t="shared" si="0"/>
        <v>46.6</v>
      </c>
      <c r="H7" s="9">
        <f>'Evaluator 1'!B8</f>
        <v>21</v>
      </c>
      <c r="I7" s="16">
        <f t="shared" si="1"/>
        <v>67.599999999999994</v>
      </c>
      <c r="J7" s="1">
        <f t="shared" si="2"/>
        <v>4</v>
      </c>
    </row>
    <row r="8" spans="1:23" s="23" customFormat="1" ht="15.75" x14ac:dyDescent="0.25">
      <c r="A8" s="22" t="s">
        <v>20</v>
      </c>
      <c r="B8" s="19">
        <f>'Evaluator 1'!F9</f>
        <v>46</v>
      </c>
      <c r="C8" s="19">
        <f>'Evaluator 2'!F9</f>
        <v>39</v>
      </c>
      <c r="D8" s="19">
        <f>'Evaluator 3'!F9</f>
        <v>39</v>
      </c>
      <c r="E8" s="19">
        <f>'Evaluator 4'!F9</f>
        <v>39</v>
      </c>
      <c r="F8" s="19">
        <f>'Evaluator 5'!F9</f>
        <v>50.8</v>
      </c>
      <c r="G8" s="20">
        <f t="shared" si="0"/>
        <v>42.760000000000005</v>
      </c>
      <c r="H8" s="20">
        <f>'Evaluator 1'!B9</f>
        <v>28</v>
      </c>
      <c r="I8" s="21">
        <f t="shared" si="1"/>
        <v>70.760000000000005</v>
      </c>
      <c r="J8" s="22">
        <f t="shared" si="2"/>
        <v>3</v>
      </c>
      <c r="Q8" s="36"/>
    </row>
    <row r="9" spans="1:23" ht="15.75" x14ac:dyDescent="0.25">
      <c r="A9" s="1" t="s">
        <v>21</v>
      </c>
      <c r="B9" s="10">
        <f>'Evaluator 1'!F10</f>
        <v>37</v>
      </c>
      <c r="C9" s="10">
        <f>'Evaluator 2'!F10</f>
        <v>13</v>
      </c>
      <c r="D9" s="10">
        <f>'Evaluator 3'!F10</f>
        <v>26</v>
      </c>
      <c r="E9" s="10">
        <f>'Evaluator 4'!F10</f>
        <v>19.100000000000001</v>
      </c>
      <c r="F9" s="10">
        <f>'Evaluator 5'!F10</f>
        <v>28.299999999999997</v>
      </c>
      <c r="G9" s="9">
        <f t="shared" si="0"/>
        <v>24.68</v>
      </c>
      <c r="H9" s="9">
        <f>'Evaluator 1'!B10</f>
        <v>28</v>
      </c>
      <c r="I9" s="16">
        <f t="shared" si="1"/>
        <v>52.68</v>
      </c>
      <c r="J9" s="1">
        <f t="shared" si="2"/>
        <v>8</v>
      </c>
    </row>
    <row r="10" spans="1:23" s="23" customFormat="1" ht="15.75" x14ac:dyDescent="0.25">
      <c r="A10" s="22" t="s">
        <v>22</v>
      </c>
      <c r="B10" s="19">
        <f>'Evaluator 1'!F11</f>
        <v>63</v>
      </c>
      <c r="C10" s="19">
        <f>'Evaluator 2'!F11</f>
        <v>63</v>
      </c>
      <c r="D10" s="19">
        <f>'Evaluator 3'!F11</f>
        <v>54</v>
      </c>
      <c r="E10" s="19">
        <f>'Evaluator 4'!F11</f>
        <v>65</v>
      </c>
      <c r="F10" s="19">
        <f>'Evaluator 5'!F11</f>
        <v>64</v>
      </c>
      <c r="G10" s="20">
        <f t="shared" si="0"/>
        <v>61.8</v>
      </c>
      <c r="H10" s="20">
        <f>'Evaluator 1'!B11</f>
        <v>28</v>
      </c>
      <c r="I10" s="21">
        <f t="shared" si="1"/>
        <v>89.8</v>
      </c>
      <c r="J10" s="22">
        <f t="shared" si="2"/>
        <v>1</v>
      </c>
      <c r="Q10" s="36"/>
    </row>
    <row r="11" spans="1:23" s="33" customFormat="1" x14ac:dyDescent="0.2">
      <c r="Q11" s="34"/>
    </row>
    <row r="13" spans="1:23" s="3" customFormat="1" ht="232.5" customHeight="1" thickBot="1" x14ac:dyDescent="0.25">
      <c r="A13" s="11" t="s">
        <v>24</v>
      </c>
      <c r="B13" s="12" t="s">
        <v>10</v>
      </c>
      <c r="C13" s="12" t="s">
        <v>0</v>
      </c>
      <c r="D13" s="12" t="s">
        <v>1</v>
      </c>
      <c r="E13" s="12" t="s">
        <v>2</v>
      </c>
      <c r="F13" s="12" t="s">
        <v>3</v>
      </c>
      <c r="G13" s="12" t="s">
        <v>9</v>
      </c>
      <c r="H13" s="12" t="s">
        <v>12</v>
      </c>
      <c r="I13" s="15" t="s">
        <v>13</v>
      </c>
      <c r="J13" s="12" t="s">
        <v>11</v>
      </c>
      <c r="K13" s="2"/>
    </row>
    <row r="14" spans="1:23" ht="16.5" customHeight="1" x14ac:dyDescent="0.25">
      <c r="A14" s="35" t="s">
        <v>15</v>
      </c>
      <c r="B14" s="10">
        <f>'Evaluator 1'!F15</f>
        <v>41</v>
      </c>
      <c r="C14" s="10">
        <f>'Evaluator 2'!F15</f>
        <v>48</v>
      </c>
      <c r="D14" s="10">
        <f>'Evaluator 3'!F15</f>
        <v>28</v>
      </c>
      <c r="E14" s="10">
        <f>'Evaluator 4'!F15</f>
        <v>46.6</v>
      </c>
      <c r="F14" s="10">
        <f>'Evaluator 5'!F15</f>
        <v>52</v>
      </c>
      <c r="G14" s="9">
        <f>AVERAGE(B14:F14)</f>
        <v>43.12</v>
      </c>
      <c r="H14" s="9">
        <f>'Evaluator 1'!B15</f>
        <v>21</v>
      </c>
      <c r="I14" s="16">
        <f>SUM(G14,H14)</f>
        <v>64.12</v>
      </c>
      <c r="J14" s="1">
        <f>_xlfn.RANK.EQ(I14,$I$14:$I$21,0)</f>
        <v>6</v>
      </c>
      <c r="K14" s="1"/>
      <c r="Q14" s="2"/>
    </row>
    <row r="15" spans="1:23" ht="15.75" x14ac:dyDescent="0.25">
      <c r="A15" s="1" t="s">
        <v>16</v>
      </c>
      <c r="B15" s="10">
        <f>'Evaluator 1'!F16</f>
        <v>37</v>
      </c>
      <c r="C15" s="10">
        <f>'Evaluator 2'!F16</f>
        <v>26</v>
      </c>
      <c r="D15" s="10">
        <f>'Evaluator 3'!F16</f>
        <v>39</v>
      </c>
      <c r="E15" s="10">
        <f>'Evaluator 4'!F16</f>
        <v>41.6</v>
      </c>
      <c r="F15" s="10">
        <f>'Evaluator 5'!F16</f>
        <v>47.999999999999993</v>
      </c>
      <c r="G15" s="9">
        <f t="shared" ref="G15:G20" si="3">AVERAGE(B15:F15)</f>
        <v>38.32</v>
      </c>
      <c r="H15" s="9">
        <f>'Evaluator 1'!B16</f>
        <v>28</v>
      </c>
      <c r="I15" s="16">
        <f t="shared" ref="I15:I21" si="4">SUM(G15,H15)</f>
        <v>66.319999999999993</v>
      </c>
      <c r="J15" s="1">
        <f t="shared" ref="J15:J20" si="5">_xlfn.RANK.EQ(I15,$I$14:$I$21,0)</f>
        <v>5</v>
      </c>
      <c r="K15" s="1"/>
      <c r="Q15" s="2"/>
    </row>
    <row r="16" spans="1:23" s="23" customFormat="1" ht="15.75" x14ac:dyDescent="0.25">
      <c r="A16" s="22" t="s">
        <v>17</v>
      </c>
      <c r="B16" s="19">
        <f>'Evaluator 1'!F17</f>
        <v>52</v>
      </c>
      <c r="C16" s="19">
        <f>'Evaluator 2'!F17</f>
        <v>50</v>
      </c>
      <c r="D16" s="19">
        <f>'Evaluator 3'!F17</f>
        <v>52</v>
      </c>
      <c r="E16" s="19">
        <f>'Evaluator 4'!F17</f>
        <v>58.5</v>
      </c>
      <c r="F16" s="19">
        <f>'Evaluator 5'!F17</f>
        <v>59.999999999999993</v>
      </c>
      <c r="G16" s="20">
        <f t="shared" si="3"/>
        <v>54.5</v>
      </c>
      <c r="H16" s="20">
        <f>'Evaluator 1'!B17</f>
        <v>28</v>
      </c>
      <c r="I16" s="21">
        <f t="shared" si="4"/>
        <v>82.5</v>
      </c>
      <c r="J16" s="22">
        <f t="shared" si="5"/>
        <v>2</v>
      </c>
      <c r="K16" s="22"/>
    </row>
    <row r="17" spans="1:17" ht="15.75" x14ac:dyDescent="0.25">
      <c r="A17" s="1" t="s">
        <v>18</v>
      </c>
      <c r="B17" s="10">
        <f>'Evaluator 1'!F18</f>
        <v>28</v>
      </c>
      <c r="C17" s="10">
        <f>'Evaluator 2'!F18</f>
        <v>26</v>
      </c>
      <c r="D17" s="10">
        <f>'Evaluator 3'!F18</f>
        <v>26</v>
      </c>
      <c r="E17" s="10">
        <f>'Evaluator 4'!F18</f>
        <v>25</v>
      </c>
      <c r="F17" s="10">
        <f>'Evaluator 5'!F18</f>
        <v>34.5</v>
      </c>
      <c r="G17" s="9">
        <f t="shared" si="3"/>
        <v>27.9</v>
      </c>
      <c r="H17" s="9">
        <f>'Evaluator 1'!B18</f>
        <v>28</v>
      </c>
      <c r="I17" s="16">
        <f t="shared" si="4"/>
        <v>55.9</v>
      </c>
      <c r="J17" s="1">
        <f t="shared" si="5"/>
        <v>7</v>
      </c>
    </row>
    <row r="18" spans="1:17" ht="15.75" x14ac:dyDescent="0.25">
      <c r="A18" s="1" t="s">
        <v>19</v>
      </c>
      <c r="B18" s="10">
        <f>'Evaluator 1'!F19</f>
        <v>43</v>
      </c>
      <c r="C18" s="10">
        <f>'Evaluator 2'!F19</f>
        <v>50</v>
      </c>
      <c r="D18" s="10">
        <f>'Evaluator 3'!F19</f>
        <v>39</v>
      </c>
      <c r="E18" s="10">
        <f>'Evaluator 4'!F19</f>
        <v>47.300000000000004</v>
      </c>
      <c r="F18" s="10">
        <f>'Evaluator 5'!F19</f>
        <v>53.7</v>
      </c>
      <c r="G18" s="9">
        <f t="shared" si="3"/>
        <v>46.6</v>
      </c>
      <c r="H18" s="9">
        <f>'Evaluator 1'!B19</f>
        <v>21</v>
      </c>
      <c r="I18" s="16">
        <f t="shared" si="4"/>
        <v>67.599999999999994</v>
      </c>
      <c r="J18" s="1">
        <f t="shared" si="5"/>
        <v>4</v>
      </c>
    </row>
    <row r="19" spans="1:17" s="23" customFormat="1" ht="15.75" x14ac:dyDescent="0.25">
      <c r="A19" s="22" t="s">
        <v>20</v>
      </c>
      <c r="B19" s="19">
        <f>'Evaluator 1'!F20</f>
        <v>46</v>
      </c>
      <c r="C19" s="19">
        <f>'Evaluator 2'!F20</f>
        <v>39</v>
      </c>
      <c r="D19" s="19">
        <f>'Evaluator 3'!F20</f>
        <v>39</v>
      </c>
      <c r="E19" s="19">
        <f>'Evaluator 4'!F20</f>
        <v>39</v>
      </c>
      <c r="F19" s="19">
        <f>'Evaluator 5'!F20</f>
        <v>50.8</v>
      </c>
      <c r="G19" s="20">
        <f t="shared" si="3"/>
        <v>42.760000000000005</v>
      </c>
      <c r="H19" s="20">
        <f>'Evaluator 1'!B20</f>
        <v>28</v>
      </c>
      <c r="I19" s="21">
        <f t="shared" si="4"/>
        <v>70.760000000000005</v>
      </c>
      <c r="J19" s="22">
        <f t="shared" si="5"/>
        <v>3</v>
      </c>
      <c r="Q19" s="36"/>
    </row>
    <row r="20" spans="1:17" ht="15.75" x14ac:dyDescent="0.25">
      <c r="A20" s="1" t="s">
        <v>21</v>
      </c>
      <c r="B20" s="10">
        <f>'Evaluator 1'!F21</f>
        <v>37</v>
      </c>
      <c r="C20" s="10">
        <f>'Evaluator 2'!F21</f>
        <v>13</v>
      </c>
      <c r="D20" s="10">
        <f>'Evaluator 3'!F21</f>
        <v>24</v>
      </c>
      <c r="E20" s="10">
        <f>'Evaluator 4'!F21</f>
        <v>19.100000000000001</v>
      </c>
      <c r="F20" s="10">
        <f>'Evaluator 5'!F21</f>
        <v>28.299999999999997</v>
      </c>
      <c r="G20" s="9">
        <f t="shared" si="3"/>
        <v>24.279999999999998</v>
      </c>
      <c r="H20" s="9">
        <f>'Evaluator 1'!B21</f>
        <v>28</v>
      </c>
      <c r="I20" s="16">
        <f t="shared" si="4"/>
        <v>52.28</v>
      </c>
      <c r="J20" s="1">
        <f t="shared" si="5"/>
        <v>8</v>
      </c>
    </row>
    <row r="21" spans="1:17" s="23" customFormat="1" ht="15.75" x14ac:dyDescent="0.25">
      <c r="A21" s="22" t="s">
        <v>22</v>
      </c>
      <c r="B21" s="19">
        <f>'Evaluator 1'!F22</f>
        <v>63</v>
      </c>
      <c r="C21" s="19">
        <f>'Evaluator 2'!F22</f>
        <v>63</v>
      </c>
      <c r="D21" s="19">
        <f>'Evaluator 3'!F22</f>
        <v>54</v>
      </c>
      <c r="E21" s="19">
        <f>'Evaluator 4'!F22</f>
        <v>65</v>
      </c>
      <c r="F21" s="19">
        <f>'Evaluator 5'!F22</f>
        <v>64</v>
      </c>
      <c r="G21" s="20">
        <f>AVERAGE(B21:F21)</f>
        <v>61.8</v>
      </c>
      <c r="H21" s="20">
        <f>'Evaluator 1'!B22</f>
        <v>28</v>
      </c>
      <c r="I21" s="21">
        <f t="shared" si="4"/>
        <v>89.8</v>
      </c>
      <c r="J21" s="22">
        <f>_xlfn.RANK.EQ(I21,$I$14:$I$21,0)</f>
        <v>1</v>
      </c>
      <c r="Q21" s="36"/>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67402-5456-4B05-8A89-F06A0949E6C3}">
  <dimension ref="A1:M53"/>
  <sheetViews>
    <sheetView topLeftCell="A13" zoomScale="85" zoomScaleNormal="85" workbookViewId="0">
      <selection activeCell="E13" sqref="E13:G13"/>
    </sheetView>
  </sheetViews>
  <sheetFormatPr defaultRowHeight="12.75" x14ac:dyDescent="0.2"/>
  <cols>
    <col min="1" max="1" width="29.7109375" style="39" customWidth="1"/>
    <col min="2" max="6" width="9.5703125" style="39" customWidth="1"/>
    <col min="7" max="7" width="19" style="39" customWidth="1"/>
    <col min="8" max="28" width="9.5703125" style="39" customWidth="1"/>
    <col min="29" max="16384" width="9.140625" style="39"/>
  </cols>
  <sheetData>
    <row r="1" spans="1:13" ht="15.75" customHeight="1" x14ac:dyDescent="0.25">
      <c r="A1" s="77" t="s">
        <v>43</v>
      </c>
      <c r="B1" s="77"/>
      <c r="C1" s="77"/>
      <c r="D1" s="77"/>
      <c r="E1" s="77"/>
      <c r="F1" s="77"/>
      <c r="G1" s="77"/>
      <c r="H1" s="77"/>
      <c r="I1" s="77"/>
      <c r="J1" s="76"/>
    </row>
    <row r="2" spans="1:13" ht="15.75" x14ac:dyDescent="0.25">
      <c r="A2" s="75" t="s">
        <v>42</v>
      </c>
      <c r="B2" s="75"/>
      <c r="C2" s="75"/>
      <c r="D2" s="75"/>
      <c r="E2" s="75"/>
      <c r="F2" s="75"/>
      <c r="G2" s="75"/>
      <c r="H2" s="75"/>
      <c r="I2" s="75"/>
      <c r="J2" s="74"/>
    </row>
    <row r="3" spans="1:13" x14ac:dyDescent="0.2">
      <c r="A3" s="72" t="s">
        <v>41</v>
      </c>
      <c r="B3" s="73"/>
      <c r="C3" s="73"/>
      <c r="D3" s="73"/>
    </row>
    <row r="4" spans="1:13" ht="15" customHeight="1" x14ac:dyDescent="0.2">
      <c r="A4" s="72" t="s">
        <v>40</v>
      </c>
      <c r="B4" s="71" t="s">
        <v>39</v>
      </c>
      <c r="C4" s="71"/>
      <c r="D4" s="71"/>
      <c r="E4" s="70"/>
    </row>
    <row r="5" spans="1:13" ht="20.25" customHeight="1" x14ac:dyDescent="0.25">
      <c r="A5" s="69" t="s">
        <v>38</v>
      </c>
      <c r="B5" s="69"/>
      <c r="C5" s="68"/>
      <c r="D5" s="68"/>
      <c r="E5" s="68"/>
      <c r="F5" s="68"/>
      <c r="G5" s="68"/>
    </row>
    <row r="6" spans="1:13" ht="27" customHeight="1" thickBot="1" x14ac:dyDescent="0.25">
      <c r="A6" s="64"/>
      <c r="B6" s="63" t="s">
        <v>37</v>
      </c>
      <c r="C6" s="63"/>
      <c r="D6" s="63"/>
      <c r="E6" s="63"/>
      <c r="F6" s="63"/>
      <c r="G6" s="63"/>
      <c r="H6" s="63"/>
      <c r="I6" s="63"/>
    </row>
    <row r="7" spans="1:13" ht="20.25" customHeight="1" x14ac:dyDescent="0.25">
      <c r="A7" s="67" t="s">
        <v>36</v>
      </c>
      <c r="B7" s="67"/>
      <c r="C7" s="66"/>
      <c r="D7" s="65"/>
      <c r="E7" s="65"/>
      <c r="F7" s="65"/>
      <c r="G7" s="65"/>
    </row>
    <row r="8" spans="1:13" ht="27" customHeight="1" thickBot="1" x14ac:dyDescent="0.25">
      <c r="A8" s="64"/>
      <c r="B8" s="63" t="s">
        <v>35</v>
      </c>
      <c r="C8" s="63"/>
      <c r="D8" s="63"/>
      <c r="E8" s="63"/>
      <c r="F8" s="63"/>
      <c r="G8" s="63"/>
      <c r="H8" s="63"/>
      <c r="I8" s="63"/>
    </row>
    <row r="9" spans="1:13" ht="15" customHeight="1" x14ac:dyDescent="0.2"/>
    <row r="10" spans="1:13" ht="15" customHeight="1" x14ac:dyDescent="0.2"/>
    <row r="11" spans="1:13" s="62" customFormat="1" ht="11.25" customHeight="1" thickBot="1" x14ac:dyDescent="0.25">
      <c r="A11" s="56" t="s">
        <v>23</v>
      </c>
    </row>
    <row r="12" spans="1:13" s="51" customFormat="1" ht="13.5" thickBot="1" x14ac:dyDescent="0.25">
      <c r="B12" s="61" t="s">
        <v>34</v>
      </c>
      <c r="C12" s="60"/>
      <c r="D12" s="59"/>
      <c r="E12" s="61" t="s">
        <v>33</v>
      </c>
      <c r="F12" s="60"/>
      <c r="G12" s="59"/>
      <c r="H12" s="61" t="s">
        <v>32</v>
      </c>
      <c r="I12" s="60"/>
      <c r="J12" s="59"/>
      <c r="K12" s="61" t="s">
        <v>31</v>
      </c>
      <c r="L12" s="60"/>
      <c r="M12" s="59"/>
    </row>
    <row r="13" spans="1:13" s="51" customFormat="1" ht="156" customHeight="1" x14ac:dyDescent="0.2">
      <c r="B13" s="55" t="s">
        <v>44</v>
      </c>
      <c r="C13" s="53"/>
      <c r="D13" s="52"/>
      <c r="E13" s="54" t="s">
        <v>30</v>
      </c>
      <c r="F13" s="53"/>
      <c r="G13" s="52"/>
      <c r="H13" s="54" t="s">
        <v>29</v>
      </c>
      <c r="I13" s="53"/>
      <c r="J13" s="52"/>
      <c r="K13" s="54" t="s">
        <v>28</v>
      </c>
      <c r="L13" s="53"/>
      <c r="M13" s="52"/>
    </row>
    <row r="14" spans="1:13" s="44" customFormat="1" ht="11.25" customHeight="1" x14ac:dyDescent="0.2">
      <c r="A14" s="50"/>
      <c r="B14" s="49" t="s">
        <v>27</v>
      </c>
      <c r="C14" s="48"/>
      <c r="D14" s="47"/>
      <c r="E14" s="49" t="s">
        <v>27</v>
      </c>
      <c r="F14" s="48"/>
      <c r="G14" s="47"/>
      <c r="H14" s="49" t="s">
        <v>27</v>
      </c>
      <c r="I14" s="48"/>
      <c r="J14" s="47"/>
      <c r="K14" s="49" t="s">
        <v>27</v>
      </c>
      <c r="L14" s="48"/>
      <c r="M14" s="47"/>
    </row>
    <row r="15" spans="1:13" s="44" customFormat="1" x14ac:dyDescent="0.2">
      <c r="A15" s="46" t="s">
        <v>15</v>
      </c>
      <c r="B15" s="45"/>
      <c r="C15" s="45"/>
      <c r="D15" s="45"/>
      <c r="E15" s="45"/>
      <c r="F15" s="45"/>
      <c r="G15" s="45"/>
      <c r="H15" s="45"/>
      <c r="I15" s="45"/>
      <c r="J15" s="45"/>
      <c r="K15" s="45"/>
      <c r="L15" s="45"/>
      <c r="M15" s="45"/>
    </row>
    <row r="16" spans="1:13" s="44" customFormat="1" x14ac:dyDescent="0.2">
      <c r="A16" s="46" t="s">
        <v>16</v>
      </c>
      <c r="B16" s="45"/>
      <c r="C16" s="45"/>
      <c r="D16" s="45"/>
      <c r="E16" s="45"/>
      <c r="F16" s="45"/>
      <c r="G16" s="45"/>
      <c r="H16" s="45"/>
      <c r="I16" s="45"/>
      <c r="J16" s="45"/>
      <c r="K16" s="45"/>
      <c r="L16" s="45"/>
      <c r="M16" s="45"/>
    </row>
    <row r="17" spans="1:13" s="44" customFormat="1" x14ac:dyDescent="0.2">
      <c r="A17" s="46" t="s">
        <v>17</v>
      </c>
      <c r="B17" s="45"/>
      <c r="C17" s="45"/>
      <c r="D17" s="45"/>
      <c r="E17" s="45"/>
      <c r="F17" s="45"/>
      <c r="G17" s="45"/>
      <c r="H17" s="45"/>
      <c r="I17" s="45"/>
      <c r="J17" s="45"/>
      <c r="K17" s="45"/>
      <c r="L17" s="45"/>
      <c r="M17" s="45"/>
    </row>
    <row r="18" spans="1:13" s="44" customFormat="1" x14ac:dyDescent="0.2">
      <c r="A18" s="46" t="s">
        <v>18</v>
      </c>
      <c r="B18" s="45"/>
      <c r="C18" s="45"/>
      <c r="D18" s="45"/>
      <c r="E18" s="45"/>
      <c r="F18" s="45"/>
      <c r="G18" s="45"/>
      <c r="H18" s="45"/>
      <c r="I18" s="45"/>
      <c r="J18" s="45"/>
      <c r="K18" s="45"/>
      <c r="L18" s="45"/>
      <c r="M18" s="45"/>
    </row>
    <row r="19" spans="1:13" s="44" customFormat="1" x14ac:dyDescent="0.2">
      <c r="A19" s="46" t="s">
        <v>19</v>
      </c>
      <c r="B19" s="45"/>
      <c r="C19" s="45"/>
      <c r="D19" s="45"/>
      <c r="E19" s="45"/>
      <c r="F19" s="45"/>
      <c r="G19" s="45"/>
      <c r="H19" s="45"/>
      <c r="I19" s="45"/>
      <c r="J19" s="45"/>
      <c r="K19" s="45"/>
      <c r="L19" s="45"/>
      <c r="M19" s="45"/>
    </row>
    <row r="20" spans="1:13" s="44" customFormat="1" x14ac:dyDescent="0.2">
      <c r="A20" s="46" t="s">
        <v>20</v>
      </c>
      <c r="B20" s="45"/>
      <c r="C20" s="45"/>
      <c r="D20" s="45"/>
      <c r="E20" s="45"/>
      <c r="F20" s="45"/>
      <c r="G20" s="45"/>
      <c r="H20" s="45"/>
      <c r="I20" s="45"/>
      <c r="J20" s="45"/>
      <c r="K20" s="45"/>
      <c r="L20" s="45"/>
      <c r="M20" s="45"/>
    </row>
    <row r="21" spans="1:13" s="44" customFormat="1" x14ac:dyDescent="0.2">
      <c r="A21" s="46" t="s">
        <v>21</v>
      </c>
      <c r="B21" s="45"/>
      <c r="C21" s="45"/>
      <c r="D21" s="45"/>
      <c r="E21" s="45"/>
      <c r="F21" s="45"/>
      <c r="G21" s="45"/>
      <c r="H21" s="45"/>
      <c r="I21" s="45"/>
      <c r="J21" s="45"/>
      <c r="K21" s="45"/>
      <c r="L21" s="45"/>
      <c r="M21" s="45"/>
    </row>
    <row r="22" spans="1:13" s="44" customFormat="1" x14ac:dyDescent="0.2">
      <c r="A22" s="46" t="s">
        <v>22</v>
      </c>
      <c r="B22" s="45"/>
      <c r="C22" s="45"/>
      <c r="D22" s="45"/>
      <c r="E22" s="45"/>
      <c r="F22" s="45"/>
      <c r="G22" s="45"/>
      <c r="H22" s="45"/>
      <c r="I22" s="45"/>
      <c r="J22" s="45"/>
      <c r="K22" s="45"/>
      <c r="L22" s="45"/>
      <c r="M22" s="45"/>
    </row>
    <row r="23" spans="1:13" s="44" customFormat="1" x14ac:dyDescent="0.2">
      <c r="A23" s="58"/>
      <c r="B23" s="51"/>
      <c r="C23" s="51"/>
      <c r="D23" s="51"/>
      <c r="E23" s="51"/>
      <c r="F23" s="51"/>
      <c r="G23" s="51"/>
      <c r="H23" s="51"/>
      <c r="I23" s="51"/>
      <c r="J23" s="51"/>
      <c r="K23" s="51"/>
      <c r="L23" s="51"/>
      <c r="M23" s="51"/>
    </row>
    <row r="24" spans="1:13" s="57" customFormat="1" x14ac:dyDescent="0.2"/>
    <row r="26" spans="1:13" ht="13.5" thickBot="1" x14ac:dyDescent="0.25">
      <c r="A26" s="56" t="s">
        <v>24</v>
      </c>
      <c r="G26" s="41"/>
      <c r="H26" s="41"/>
    </row>
    <row r="27" spans="1:13" s="51" customFormat="1" ht="156" customHeight="1" x14ac:dyDescent="0.2">
      <c r="B27" s="55" t="s">
        <v>44</v>
      </c>
      <c r="C27" s="53"/>
      <c r="D27" s="52"/>
      <c r="E27" s="54" t="s">
        <v>30</v>
      </c>
      <c r="F27" s="53"/>
      <c r="G27" s="52"/>
      <c r="H27" s="54" t="s">
        <v>29</v>
      </c>
      <c r="I27" s="53"/>
      <c r="J27" s="52"/>
      <c r="K27" s="54" t="s">
        <v>28</v>
      </c>
      <c r="L27" s="53"/>
      <c r="M27" s="52"/>
    </row>
    <row r="28" spans="1:13" s="44" customFormat="1" ht="11.25" customHeight="1" x14ac:dyDescent="0.2">
      <c r="A28" s="50"/>
      <c r="B28" s="49" t="s">
        <v>27</v>
      </c>
      <c r="C28" s="48"/>
      <c r="D28" s="47"/>
      <c r="E28" s="49" t="s">
        <v>27</v>
      </c>
      <c r="F28" s="48"/>
      <c r="G28" s="47"/>
      <c r="H28" s="49" t="s">
        <v>27</v>
      </c>
      <c r="I28" s="48"/>
      <c r="J28" s="47"/>
      <c r="K28" s="49" t="s">
        <v>27</v>
      </c>
      <c r="L28" s="48"/>
      <c r="M28" s="47"/>
    </row>
    <row r="29" spans="1:13" s="44" customFormat="1" x14ac:dyDescent="0.2">
      <c r="A29" s="46" t="s">
        <v>15</v>
      </c>
      <c r="B29" s="45"/>
      <c r="C29" s="45"/>
      <c r="D29" s="45"/>
      <c r="E29" s="45"/>
      <c r="F29" s="45"/>
      <c r="G29" s="45"/>
      <c r="H29" s="45"/>
      <c r="I29" s="45"/>
      <c r="J29" s="45"/>
      <c r="K29" s="45"/>
      <c r="L29" s="45"/>
      <c r="M29" s="45"/>
    </row>
    <row r="30" spans="1:13" s="44" customFormat="1" x14ac:dyDescent="0.2">
      <c r="A30" s="46" t="s">
        <v>16</v>
      </c>
      <c r="B30" s="45"/>
      <c r="C30" s="45"/>
      <c r="D30" s="45"/>
      <c r="E30" s="45"/>
      <c r="F30" s="45"/>
      <c r="G30" s="45"/>
      <c r="H30" s="45"/>
      <c r="I30" s="45"/>
      <c r="J30" s="45"/>
      <c r="K30" s="45"/>
      <c r="L30" s="45"/>
      <c r="M30" s="45"/>
    </row>
    <row r="31" spans="1:13" s="44" customFormat="1" x14ac:dyDescent="0.2">
      <c r="A31" s="46" t="s">
        <v>17</v>
      </c>
      <c r="B31" s="45"/>
      <c r="C31" s="45"/>
      <c r="D31" s="45"/>
      <c r="E31" s="45"/>
      <c r="F31" s="45"/>
      <c r="G31" s="45"/>
      <c r="H31" s="45"/>
      <c r="I31" s="45"/>
      <c r="J31" s="45"/>
      <c r="K31" s="45"/>
      <c r="L31" s="45"/>
      <c r="M31" s="45"/>
    </row>
    <row r="32" spans="1:13" s="44" customFormat="1" x14ac:dyDescent="0.2">
      <c r="A32" s="46" t="s">
        <v>18</v>
      </c>
      <c r="B32" s="45"/>
      <c r="C32" s="45"/>
      <c r="D32" s="45"/>
      <c r="E32" s="45"/>
      <c r="F32" s="45"/>
      <c r="G32" s="45"/>
      <c r="H32" s="45"/>
      <c r="I32" s="45"/>
      <c r="J32" s="45"/>
      <c r="K32" s="45"/>
      <c r="L32" s="45"/>
      <c r="M32" s="45"/>
    </row>
    <row r="33" spans="1:13" s="44" customFormat="1" x14ac:dyDescent="0.2">
      <c r="A33" s="46" t="s">
        <v>19</v>
      </c>
      <c r="B33" s="45"/>
      <c r="C33" s="45"/>
      <c r="D33" s="45"/>
      <c r="E33" s="45"/>
      <c r="F33" s="45"/>
      <c r="G33" s="45"/>
      <c r="H33" s="45"/>
      <c r="I33" s="45"/>
      <c r="J33" s="45"/>
      <c r="K33" s="45"/>
      <c r="L33" s="45"/>
      <c r="M33" s="45"/>
    </row>
    <row r="34" spans="1:13" s="44" customFormat="1" x14ac:dyDescent="0.2">
      <c r="A34" s="46" t="s">
        <v>20</v>
      </c>
      <c r="B34" s="45"/>
      <c r="C34" s="45"/>
      <c r="D34" s="45"/>
      <c r="E34" s="45"/>
      <c r="F34" s="45"/>
      <c r="G34" s="45"/>
      <c r="H34" s="45"/>
      <c r="I34" s="45"/>
      <c r="J34" s="45"/>
      <c r="K34" s="45"/>
      <c r="L34" s="45"/>
      <c r="M34" s="45"/>
    </row>
    <row r="35" spans="1:13" s="44" customFormat="1" x14ac:dyDescent="0.2">
      <c r="A35" s="46" t="s">
        <v>21</v>
      </c>
      <c r="B35" s="45"/>
      <c r="C35" s="45"/>
      <c r="D35" s="45"/>
      <c r="E35" s="45"/>
      <c r="F35" s="45"/>
      <c r="G35" s="45"/>
      <c r="H35" s="45"/>
      <c r="I35" s="45"/>
      <c r="J35" s="45"/>
      <c r="K35" s="45"/>
      <c r="L35" s="45"/>
      <c r="M35" s="45"/>
    </row>
    <row r="36" spans="1:13" s="44" customFormat="1" x14ac:dyDescent="0.2">
      <c r="A36" s="46" t="s">
        <v>22</v>
      </c>
      <c r="B36" s="45"/>
      <c r="C36" s="45"/>
      <c r="D36" s="45"/>
      <c r="E36" s="45"/>
      <c r="F36" s="45"/>
      <c r="G36" s="45"/>
      <c r="H36" s="45"/>
      <c r="I36" s="45"/>
      <c r="J36" s="45"/>
      <c r="K36" s="45"/>
      <c r="L36" s="45"/>
      <c r="M36" s="45"/>
    </row>
    <row r="37" spans="1:13" x14ac:dyDescent="0.2">
      <c r="L37" s="41"/>
      <c r="M37" s="41"/>
    </row>
    <row r="38" spans="1:13" x14ac:dyDescent="0.2">
      <c r="L38" s="41"/>
      <c r="M38" s="41"/>
    </row>
    <row r="39" spans="1:13" x14ac:dyDescent="0.2">
      <c r="A39" s="43"/>
      <c r="G39" s="41"/>
      <c r="H39" s="41"/>
      <c r="I39" s="41"/>
      <c r="J39" s="41"/>
    </row>
    <row r="40" spans="1:13" x14ac:dyDescent="0.2">
      <c r="A40" s="42"/>
      <c r="B40" s="42"/>
      <c r="C40" s="42"/>
      <c r="G40" s="41"/>
      <c r="H40" s="41"/>
      <c r="I40" s="41"/>
      <c r="J40" s="41"/>
    </row>
    <row r="41" spans="1:13" x14ac:dyDescent="0.2">
      <c r="A41" s="42"/>
      <c r="B41" s="42"/>
      <c r="C41" s="42"/>
      <c r="G41" s="41"/>
      <c r="H41" s="41"/>
      <c r="I41" s="41"/>
      <c r="J41" s="41"/>
    </row>
    <row r="42" spans="1:13" x14ac:dyDescent="0.2">
      <c r="A42" s="42"/>
      <c r="B42" s="42"/>
      <c r="C42" s="42"/>
      <c r="G42" s="41"/>
      <c r="H42" s="41"/>
      <c r="I42" s="41"/>
      <c r="J42" s="41"/>
    </row>
    <row r="43" spans="1:13" x14ac:dyDescent="0.2">
      <c r="A43" s="42"/>
      <c r="B43" s="42"/>
      <c r="C43" s="42"/>
      <c r="G43" s="41"/>
      <c r="H43" s="41"/>
      <c r="I43" s="41"/>
      <c r="J43" s="41"/>
    </row>
    <row r="44" spans="1:13" x14ac:dyDescent="0.2">
      <c r="A44" s="42"/>
      <c r="B44" s="42"/>
      <c r="C44" s="42"/>
      <c r="G44" s="41"/>
      <c r="H44" s="41"/>
      <c r="I44" s="41"/>
      <c r="J44" s="41"/>
    </row>
    <row r="53" spans="1:1" x14ac:dyDescent="0.2">
      <c r="A53" s="40"/>
    </row>
  </sheetData>
  <mergeCells count="92">
    <mergeCell ref="B35:D35"/>
    <mergeCell ref="E35:G35"/>
    <mergeCell ref="H35:J35"/>
    <mergeCell ref="K35:M35"/>
    <mergeCell ref="B36:D36"/>
    <mergeCell ref="E36:G36"/>
    <mergeCell ref="H36:J36"/>
    <mergeCell ref="K36:M36"/>
    <mergeCell ref="B33:D33"/>
    <mergeCell ref="E33:G33"/>
    <mergeCell ref="H33:J33"/>
    <mergeCell ref="K33:M33"/>
    <mergeCell ref="B34:D34"/>
    <mergeCell ref="E34:G34"/>
    <mergeCell ref="H34:J34"/>
    <mergeCell ref="K34:M34"/>
    <mergeCell ref="B31:D31"/>
    <mergeCell ref="E31:G31"/>
    <mergeCell ref="H31:J31"/>
    <mergeCell ref="K31:M31"/>
    <mergeCell ref="B32:D32"/>
    <mergeCell ref="E32:G32"/>
    <mergeCell ref="H32:J32"/>
    <mergeCell ref="K32:M32"/>
    <mergeCell ref="B29:D29"/>
    <mergeCell ref="E29:G29"/>
    <mergeCell ref="H29:J29"/>
    <mergeCell ref="K29:M29"/>
    <mergeCell ref="B30:D30"/>
    <mergeCell ref="E30:G30"/>
    <mergeCell ref="H30:J30"/>
    <mergeCell ref="K30:M30"/>
    <mergeCell ref="B27:D27"/>
    <mergeCell ref="E27:G27"/>
    <mergeCell ref="H27:J27"/>
    <mergeCell ref="K27:M27"/>
    <mergeCell ref="B28:D28"/>
    <mergeCell ref="E28:G28"/>
    <mergeCell ref="H28:J28"/>
    <mergeCell ref="K28:M28"/>
    <mergeCell ref="B14:D14"/>
    <mergeCell ref="E14:G14"/>
    <mergeCell ref="H14:J14"/>
    <mergeCell ref="B3:D3"/>
    <mergeCell ref="B4:D4"/>
    <mergeCell ref="B8:I8"/>
    <mergeCell ref="B6:I6"/>
    <mergeCell ref="A5:B5"/>
    <mergeCell ref="A7:B7"/>
    <mergeCell ref="B15:D15"/>
    <mergeCell ref="B16:D16"/>
    <mergeCell ref="B17:D17"/>
    <mergeCell ref="B18:D18"/>
    <mergeCell ref="B19:D19"/>
    <mergeCell ref="E16:G16"/>
    <mergeCell ref="A1:I1"/>
    <mergeCell ref="A2:I2"/>
    <mergeCell ref="B20:D20"/>
    <mergeCell ref="B21:D21"/>
    <mergeCell ref="B22:D22"/>
    <mergeCell ref="E18:G18"/>
    <mergeCell ref="H18:J18"/>
    <mergeCell ref="E20:G20"/>
    <mergeCell ref="H20:J20"/>
    <mergeCell ref="E22:G22"/>
    <mergeCell ref="K12:M12"/>
    <mergeCell ref="B13:D13"/>
    <mergeCell ref="E13:G13"/>
    <mergeCell ref="H13:J13"/>
    <mergeCell ref="K13:M13"/>
    <mergeCell ref="B12:D12"/>
    <mergeCell ref="E12:G12"/>
    <mergeCell ref="H12:J12"/>
    <mergeCell ref="H16:J16"/>
    <mergeCell ref="K16:M16"/>
    <mergeCell ref="E15:G15"/>
    <mergeCell ref="H15:J15"/>
    <mergeCell ref="K15:M15"/>
    <mergeCell ref="K14:M14"/>
    <mergeCell ref="E19:G19"/>
    <mergeCell ref="H19:J19"/>
    <mergeCell ref="K19:M19"/>
    <mergeCell ref="K18:M18"/>
    <mergeCell ref="E17:G17"/>
    <mergeCell ref="H17:J17"/>
    <mergeCell ref="K17:M17"/>
    <mergeCell ref="K22:M22"/>
    <mergeCell ref="E21:G21"/>
    <mergeCell ref="H21:J21"/>
    <mergeCell ref="K21:M21"/>
    <mergeCell ref="K20:M20"/>
    <mergeCell ref="H22:J2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2024-06-26T14:45:44Z</dcterms:modified>
</cp:coreProperties>
</file>