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5 Media Agency Partner - ROCHE\"/>
    </mc:Choice>
  </mc:AlternateContent>
  <xr:revisionPtr revIDLastSave="0" documentId="13_ncr:1_{170C4645-2EAE-4B20-B5D0-98BDD10E3788}" xr6:coauthVersionLast="47" xr6:coauthVersionMax="47" xr10:uidLastSave="{00000000-0000-0000-0000-000000000000}"/>
  <bookViews>
    <workbookView xWindow="28680" yWindow="-120" windowWidth="29040" windowHeight="15840" activeTab="5" xr2:uid="{00000000-000D-0000-FFFF-FFFF00000000}"/>
  </bookViews>
  <sheets>
    <sheet name="Evaluator 1" sheetId="2" r:id="rId1"/>
    <sheet name="Evaluator 2" sheetId="3" r:id="rId2"/>
    <sheet name="Evaluator 3" sheetId="5" r:id="rId3"/>
    <sheet name="Evaluator 4" sheetId="9" r:id="rId4"/>
    <sheet name="Evaluator 5" sheetId="10" r:id="rId5"/>
    <sheet name="Summary" sheetId="1" r:id="rId6"/>
    <sheet name="Evaluation"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 r="B9" i="1"/>
  <c r="C9" i="1"/>
  <c r="D9" i="1"/>
  <c r="E9" i="1"/>
  <c r="F9" i="1"/>
  <c r="B10" i="1"/>
  <c r="C10" i="1"/>
  <c r="D10" i="1"/>
  <c r="E10" i="1"/>
  <c r="F10" i="1"/>
  <c r="F7" i="1"/>
  <c r="E7" i="1"/>
  <c r="D7" i="1"/>
  <c r="C7" i="1"/>
  <c r="H7" i="10" l="1"/>
  <c r="H6" i="10"/>
  <c r="H5" i="10"/>
  <c r="H4" i="10"/>
  <c r="H7" i="9"/>
  <c r="H6" i="9"/>
  <c r="H5" i="9"/>
  <c r="H4" i="9"/>
  <c r="H7" i="5"/>
  <c r="H6" i="5"/>
  <c r="H5" i="5"/>
  <c r="H4" i="5"/>
  <c r="H7" i="3"/>
  <c r="H6" i="3"/>
  <c r="H5" i="3"/>
  <c r="H4" i="3"/>
  <c r="H4" i="2"/>
  <c r="H5" i="2"/>
  <c r="H6" i="2"/>
  <c r="H7" i="2"/>
  <c r="J7" i="1" l="1"/>
  <c r="K7" i="1" s="1"/>
  <c r="J8" i="1"/>
  <c r="K8" i="1" s="1"/>
  <c r="J9" i="1"/>
  <c r="K9" i="1" s="1"/>
  <c r="J10" i="1"/>
  <c r="K10" i="1" s="1"/>
  <c r="L7" i="1" l="1"/>
  <c r="L8" i="1"/>
  <c r="L9" i="1"/>
  <c r="L10" i="1"/>
  <c r="G10" i="1"/>
  <c r="G9" i="1"/>
  <c r="B7" i="1"/>
  <c r="N9" i="1" l="1"/>
  <c r="N10" i="1"/>
  <c r="G8" i="1"/>
  <c r="G7" i="1"/>
  <c r="H10" i="1" l="1"/>
  <c r="H9" i="1"/>
  <c r="N8" i="1"/>
  <c r="H8" i="1"/>
  <c r="N7" i="1"/>
  <c r="H7" i="1"/>
  <c r="O7" i="1" l="1"/>
  <c r="O10" i="1"/>
  <c r="O9" i="1"/>
  <c r="O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<sst xmlns="http://schemas.openxmlformats.org/spreadsheetml/2006/main" count="100" uniqueCount="43">
  <si>
    <t xml:space="preserve">RESPONDENT SUMMARY </t>
  </si>
  <si>
    <t>Total Score</t>
  </si>
  <si>
    <t>Evaluator 1</t>
  </si>
  <si>
    <t>Evaluator 2</t>
  </si>
  <si>
    <t>Evaluator 3</t>
  </si>
  <si>
    <t>Evaluator 4</t>
  </si>
  <si>
    <t>Evaluator 5</t>
  </si>
  <si>
    <t>Criteria 1</t>
  </si>
  <si>
    <t>Criteria 2</t>
  </si>
  <si>
    <t>Criteria 3</t>
  </si>
  <si>
    <t>Criteria 4</t>
  </si>
  <si>
    <t>Total</t>
  </si>
  <si>
    <t>Average Tech. Score</t>
  </si>
  <si>
    <t>Technical Ranking</t>
  </si>
  <si>
    <t>Non Tech Ranking</t>
  </si>
  <si>
    <t>Non-Tech Score (cost)</t>
  </si>
  <si>
    <t>Total Ranking</t>
  </si>
  <si>
    <t>Technical</t>
  </si>
  <si>
    <t>Non Technical</t>
  </si>
  <si>
    <t>Summary</t>
  </si>
  <si>
    <t xml:space="preserve">RFP730-24035 Media Agency Partner </t>
  </si>
  <si>
    <t>AvailMedia</t>
  </si>
  <si>
    <t>Langrand</t>
  </si>
  <si>
    <t>SimpsonScarborough</t>
  </si>
  <si>
    <t>Steel Advertising</t>
  </si>
  <si>
    <t>Only PM evaluates cost</t>
  </si>
  <si>
    <t>EVALUATION SUMMARY - SHORTLIST</t>
  </si>
  <si>
    <t>Updated: 10/19</t>
  </si>
  <si>
    <t>Points (1-5)</t>
  </si>
  <si>
    <t>Criteria 4 Responsive and timely execution of media plans, services, analysis, and reporting.</t>
  </si>
  <si>
    <t>Criteria 3 References &amp; examples of past work for clients similar to the University of Houston.</t>
  </si>
  <si>
    <t>Criteria 2 Media insight, analysis, planning, buying, and reporting services that meet the University of Houston’s needs.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</si>
  <si>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</si>
  <si>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</si>
  <si>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</si>
  <si>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</si>
  <si>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</si>
  <si>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</si>
  <si>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</si>
  <si>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</si>
  <si>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</si>
  <si>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University of Houston Evaluation Matrix for Shortlist</t>
  </si>
  <si>
    <r>
      <rPr>
        <sz val="8"/>
        <rFont val="Arial"/>
        <family val="2"/>
      </rPr>
      <t xml:space="preserve">Criteria 1 Total cost.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</si>
</sst>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9"/>
      <name val="Arial"/>
      <family val="2"/>
    </font>
    <font>
      <b/>
      <sz val="1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47" fillId="0" borderId="0" applyNumberFormat="0" applyFill="0" applyBorder="0" applyAlignment="0" applyProtection="0"/>
  </cellStyleXfs>
  <cellXfs count="78">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center" vertical="center"/>
    </xf>
    <xf numFmtId="0" fontId="39" fillId="26" borderId="0" xfId="0" applyFont="1" applyFill="1"/>
    <xf numFmtId="0" fontId="40" fillId="0" borderId="0" xfId="0" applyFont="1"/>
    <xf numFmtId="0" fontId="41" fillId="0" borderId="0" xfId="0" applyFont="1"/>
    <xf numFmtId="0" fontId="13" fillId="0" borderId="0" xfId="0" applyFont="1" applyAlignment="1">
      <alignment wrapText="1"/>
    </xf>
    <xf numFmtId="0" fontId="34" fillId="0" borderId="10" xfId="47" applyFont="1" applyBorder="1" applyAlignment="1">
      <alignment horizontal="right"/>
    </xf>
    <xf numFmtId="0" fontId="11" fillId="26" borderId="11" xfId="0" applyFont="1" applyFill="1" applyBorder="1" applyAlignment="1">
      <alignment horizontal="left" vertical="center"/>
    </xf>
    <xf numFmtId="0" fontId="11" fillId="26" borderId="11" xfId="0" applyFont="1" applyFill="1" applyBorder="1" applyAlignment="1">
      <alignment horizontal="right" textRotation="90" wrapText="1"/>
    </xf>
    <xf numFmtId="0" fontId="32" fillId="25" borderId="11" xfId="0" applyFont="1" applyFill="1" applyBorder="1" applyAlignment="1">
      <alignment horizontal="right" textRotation="90"/>
    </xf>
    <xf numFmtId="0" fontId="11" fillId="26" borderId="11" xfId="0" applyFont="1" applyFill="1" applyBorder="1" applyAlignment="1">
      <alignment horizontal="center" vertical="center"/>
    </xf>
    <xf numFmtId="0" fontId="11" fillId="24" borderId="11" xfId="0" applyFont="1" applyFill="1" applyBorder="1" applyAlignment="1">
      <alignment horizontal="left"/>
    </xf>
    <xf numFmtId="4" fontId="12" fillId="24" borderId="11" xfId="0" applyNumberFormat="1" applyFont="1" applyFill="1" applyBorder="1" applyAlignment="1">
      <alignment horizontal="right"/>
    </xf>
    <xf numFmtId="0" fontId="33" fillId="24" borderId="11" xfId="0" applyFont="1" applyFill="1" applyBorder="1" applyAlignment="1">
      <alignment horizontal="right"/>
    </xf>
    <xf numFmtId="0" fontId="12" fillId="24" borderId="11" xfId="0" applyFont="1" applyFill="1" applyBorder="1"/>
    <xf numFmtId="0" fontId="12" fillId="24" borderId="11" xfId="0" applyFont="1" applyFill="1" applyBorder="1" applyAlignment="1">
      <alignment horizontal="right"/>
    </xf>
    <xf numFmtId="4" fontId="11" fillId="24" borderId="11" xfId="0" applyNumberFormat="1" applyFont="1" applyFill="1" applyBorder="1"/>
    <xf numFmtId="0" fontId="12" fillId="24" borderId="0" xfId="0" applyFont="1" applyFill="1"/>
    <xf numFmtId="4" fontId="11" fillId="24" borderId="11" xfId="0" applyNumberFormat="1" applyFont="1" applyFill="1" applyBorder="1" applyAlignment="1">
      <alignment horizontal="right"/>
    </xf>
    <xf numFmtId="0" fontId="11" fillId="0" borderId="11" xfId="0" applyFont="1" applyBorder="1" applyAlignment="1">
      <alignment horizontal="left"/>
    </xf>
    <xf numFmtId="4" fontId="12" fillId="0" borderId="11" xfId="0" applyNumberFormat="1" applyFont="1" applyBorder="1" applyAlignment="1">
      <alignment horizontal="right"/>
    </xf>
    <xf numFmtId="4" fontId="11" fillId="0" borderId="11" xfId="0" applyNumberFormat="1" applyFont="1" applyBorder="1" applyAlignment="1">
      <alignment horizontal="right"/>
    </xf>
    <xf numFmtId="0" fontId="33" fillId="0" borderId="11" xfId="0" applyFont="1" applyBorder="1" applyAlignment="1">
      <alignment horizontal="right"/>
    </xf>
    <xf numFmtId="0" fontId="12" fillId="0" borderId="11" xfId="0" applyFont="1" applyBorder="1"/>
    <xf numFmtId="0" fontId="12" fillId="0" borderId="11" xfId="0" applyFont="1" applyBorder="1" applyAlignment="1">
      <alignment horizontal="right"/>
    </xf>
    <xf numFmtId="4" fontId="11" fillId="0" borderId="11" xfId="0" applyNumberFormat="1" applyFont="1" applyBorder="1"/>
    <xf numFmtId="0" fontId="12" fillId="0" borderId="0" xfId="0" applyFont="1"/>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3" fillId="0" borderId="0" xfId="98" applyFont="1" applyAlignment="1">
      <alignment horizontal="left"/>
    </xf>
    <xf numFmtId="0" fontId="44" fillId="26" borderId="0" xfId="97" applyFont="1" applyFill="1"/>
    <xf numFmtId="0" fontId="13" fillId="26" borderId="10" xfId="97" applyFill="1" applyBorder="1"/>
    <xf numFmtId="0" fontId="13" fillId="27" borderId="12" xfId="97" applyFill="1" applyBorder="1"/>
    <xf numFmtId="0" fontId="13" fillId="27" borderId="0" xfId="97" applyFill="1"/>
    <xf numFmtId="0" fontId="45" fillId="26" borderId="0" xfId="97" applyFont="1" applyFill="1" applyAlignment="1">
      <alignment horizontal="center" wrapText="1"/>
    </xf>
    <xf numFmtId="0" fontId="13" fillId="28" borderId="11" xfId="97" applyFill="1" applyBorder="1" applyAlignment="1" applyProtection="1">
      <alignment horizontal="center"/>
      <protection locked="0"/>
    </xf>
    <xf numFmtId="0" fontId="40" fillId="0" borderId="11" xfId="97" applyFont="1" applyBorder="1" applyAlignment="1">
      <alignment wrapText="1"/>
    </xf>
    <xf numFmtId="0" fontId="45" fillId="25" borderId="13" xfId="97" applyFont="1" applyFill="1" applyBorder="1" applyAlignment="1">
      <alignment horizontal="center" wrapText="1"/>
    </xf>
    <xf numFmtId="0" fontId="45" fillId="25" borderId="12" xfId="97" applyFont="1" applyFill="1" applyBorder="1" applyAlignment="1">
      <alignment horizontal="center" wrapText="1"/>
    </xf>
    <xf numFmtId="0" fontId="45" fillId="25" borderId="14" xfId="97" applyFont="1" applyFill="1" applyBorder="1" applyAlignment="1">
      <alignment horizontal="center" wrapText="1"/>
    </xf>
    <xf numFmtId="0" fontId="45" fillId="26" borderId="0" xfId="97" applyFont="1" applyFill="1" applyAlignment="1">
      <alignment wrapText="1"/>
    </xf>
    <xf numFmtId="0" fontId="13" fillId="26" borderId="0" xfId="97" applyFill="1" applyAlignment="1">
      <alignment horizontal="center"/>
    </xf>
    <xf numFmtId="0" fontId="39" fillId="26" borderId="15" xfId="97" applyFont="1" applyFill="1" applyBorder="1" applyAlignment="1">
      <alignment horizontal="left" vertical="top" wrapText="1"/>
    </xf>
    <xf numFmtId="0" fontId="39" fillId="26" borderId="16" xfId="97" applyFont="1" applyFill="1" applyBorder="1" applyAlignment="1">
      <alignment horizontal="left" vertical="top" wrapText="1"/>
    </xf>
    <xf numFmtId="0" fontId="39" fillId="26" borderId="17" xfId="97" applyFont="1" applyFill="1" applyBorder="1" applyAlignment="1">
      <alignment horizontal="left" vertical="top" wrapText="1"/>
    </xf>
    <xf numFmtId="0" fontId="46" fillId="26" borderId="17" xfId="97" applyFont="1" applyFill="1" applyBorder="1" applyAlignment="1">
      <alignment horizontal="left" vertical="top" wrapText="1"/>
    </xf>
    <xf numFmtId="0" fontId="41" fillId="29" borderId="15" xfId="97" applyFont="1" applyFill="1" applyBorder="1" applyAlignment="1">
      <alignment horizontal="left"/>
    </xf>
    <xf numFmtId="0" fontId="41" fillId="29" borderId="16" xfId="97" applyFont="1" applyFill="1" applyBorder="1" applyAlignment="1">
      <alignment horizontal="left"/>
    </xf>
    <xf numFmtId="0" fontId="41" fillId="29" borderId="17" xfId="97" applyFont="1" applyFill="1" applyBorder="1" applyAlignment="1">
      <alignment horizontal="left"/>
    </xf>
    <xf numFmtId="0" fontId="47" fillId="26" borderId="0" xfId="99" applyFill="1"/>
    <xf numFmtId="0" fontId="34" fillId="26" borderId="0" xfId="97" applyFont="1" applyFill="1" applyAlignment="1">
      <alignment horizontal="left" wrapText="1"/>
    </xf>
    <xf numFmtId="0" fontId="13" fillId="28" borderId="18" xfId="97" applyFill="1" applyBorder="1" applyAlignment="1" applyProtection="1">
      <alignment horizontal="center" wrapText="1"/>
      <protection locked="0"/>
    </xf>
    <xf numFmtId="0" fontId="48" fillId="26" borderId="0" xfId="99" applyFont="1" applyFill="1" applyAlignment="1">
      <alignment wrapText="1"/>
    </xf>
    <xf numFmtId="0" fontId="48" fillId="26" borderId="0" xfId="99" applyFont="1" applyFill="1" applyAlignment="1">
      <alignment horizontal="left" wrapText="1"/>
    </xf>
    <xf numFmtId="0" fontId="42" fillId="26" borderId="0" xfId="98" applyFont="1" applyFill="1"/>
    <xf numFmtId="164" fontId="42" fillId="0" borderId="0" xfId="98" applyNumberFormat="1" applyFont="1" applyAlignment="1">
      <alignment horizontal="center"/>
    </xf>
    <xf numFmtId="0" fontId="49" fillId="26" borderId="0" xfId="98" applyFont="1" applyFill="1" applyAlignment="1">
      <alignment horizontal="left"/>
    </xf>
    <xf numFmtId="0" fontId="13" fillId="28" borderId="0" xfId="98" applyFont="1" applyFill="1" applyAlignment="1" applyProtection="1">
      <alignment horizontal="center"/>
      <protection locked="0"/>
    </xf>
    <xf numFmtId="0" fontId="12" fillId="26" borderId="0" xfId="97" applyFont="1" applyFill="1"/>
    <xf numFmtId="0" fontId="11" fillId="0" borderId="0" xfId="97" applyFont="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D69E86A1-6E25-41B3-9A4E-8BEBE28D2C15}"/>
    <cellStyle name="Normal 6" xfId="98" xr:uid="{079DB506-A67C-4E72-85F3-587AA127C074}"/>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BE7B6EA0-D577-4860-AC2A-AFF62F48126B}"/>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workbookViewId="0">
      <selection activeCell="H7" sqref="H7"/>
    </sheetView>
  </sheetViews>
  <sheetFormatPr defaultRowHeight="12.75" x14ac:dyDescent="0.2"/>
  <cols>
    <col min="1" max="3" width="9.42578125" customWidth="1"/>
    <col min="4" max="7" width="8.85546875" customWidth="1"/>
    <col min="8" max="8" width="9.42578125" customWidth="1"/>
  </cols>
  <sheetData>
    <row r="1" spans="1:8" ht="15.75" x14ac:dyDescent="0.25">
      <c r="A1" s="7" t="s">
        <v>0</v>
      </c>
      <c r="B1" s="3"/>
      <c r="C1" s="3"/>
      <c r="D1" s="3"/>
      <c r="E1" s="1"/>
      <c r="F1" s="1"/>
      <c r="G1" s="1"/>
      <c r="H1" s="1"/>
    </row>
    <row r="2" spans="1:8" ht="15.75" x14ac:dyDescent="0.25">
      <c r="A2" s="1"/>
    </row>
    <row r="3" spans="1:8" s="2" customFormat="1" x14ac:dyDescent="0.2">
      <c r="A3" s="38"/>
      <c r="B3" s="38"/>
      <c r="C3" s="38"/>
      <c r="D3" s="17" t="s">
        <v>7</v>
      </c>
      <c r="E3" s="17" t="s">
        <v>8</v>
      </c>
      <c r="F3" s="17" t="s">
        <v>9</v>
      </c>
      <c r="G3" s="17" t="s">
        <v>10</v>
      </c>
      <c r="H3" s="5" t="s">
        <v>11</v>
      </c>
    </row>
    <row r="4" spans="1:8" x14ac:dyDescent="0.2">
      <c r="A4" s="14" t="s">
        <v>21</v>
      </c>
      <c r="B4" s="4"/>
      <c r="C4" s="4"/>
      <c r="D4" s="4">
        <v>24</v>
      </c>
      <c r="E4" s="4">
        <v>24</v>
      </c>
      <c r="F4" s="4">
        <v>10</v>
      </c>
      <c r="G4" s="4">
        <v>7</v>
      </c>
      <c r="H4" s="6">
        <f t="shared" ref="H4:H7" si="0">SUM(E4:G4)</f>
        <v>41</v>
      </c>
    </row>
    <row r="5" spans="1:8" x14ac:dyDescent="0.2">
      <c r="A5" s="14" t="s">
        <v>22</v>
      </c>
      <c r="B5" s="4"/>
      <c r="C5" s="4"/>
      <c r="D5" s="4">
        <v>18</v>
      </c>
      <c r="E5" s="4">
        <v>32</v>
      </c>
      <c r="F5" s="4">
        <v>12</v>
      </c>
      <c r="G5" s="4">
        <v>9</v>
      </c>
      <c r="H5" s="6">
        <f t="shared" si="0"/>
        <v>53</v>
      </c>
    </row>
    <row r="6" spans="1:8" x14ac:dyDescent="0.2">
      <c r="A6" s="15" t="s">
        <v>23</v>
      </c>
      <c r="D6" s="4">
        <v>13.5</v>
      </c>
      <c r="E6" s="4">
        <v>40</v>
      </c>
      <c r="F6" s="4">
        <v>20</v>
      </c>
      <c r="G6" s="4">
        <v>9</v>
      </c>
      <c r="H6" s="6">
        <f t="shared" si="0"/>
        <v>69</v>
      </c>
    </row>
    <row r="7" spans="1:8" x14ac:dyDescent="0.2">
      <c r="A7" s="15" t="s">
        <v>24</v>
      </c>
      <c r="D7" s="4">
        <v>23.4</v>
      </c>
      <c r="E7" s="4">
        <v>32</v>
      </c>
      <c r="F7" s="4">
        <v>12</v>
      </c>
      <c r="G7" s="4">
        <v>8</v>
      </c>
      <c r="H7" s="6">
        <f t="shared" si="0"/>
        <v>52</v>
      </c>
    </row>
    <row r="9" spans="1:8" ht="38.25" x14ac:dyDescent="0.2">
      <c r="D9" s="16" t="s">
        <v>25</v>
      </c>
    </row>
    <row r="16" spans="1:8" x14ac:dyDescent="0.2">
      <c r="A16" s="4"/>
      <c r="B16" s="4"/>
      <c r="C16" s="4"/>
      <c r="D16" s="4"/>
      <c r="E16" s="4"/>
      <c r="F16" s="4"/>
      <c r="G16" s="6"/>
    </row>
    <row r="17" spans="1:7" x14ac:dyDescent="0.2">
      <c r="A17" s="4"/>
      <c r="B17" s="4"/>
      <c r="C17" s="4"/>
      <c r="D17" s="4"/>
      <c r="E17" s="4"/>
      <c r="F17" s="4"/>
      <c r="G17" s="6"/>
    </row>
    <row r="18" spans="1:7" x14ac:dyDescent="0.2">
      <c r="C18" s="4"/>
      <c r="D18" s="4"/>
      <c r="E18" s="4"/>
      <c r="F18" s="4"/>
      <c r="G18" s="6"/>
    </row>
    <row r="19" spans="1:7" x14ac:dyDescent="0.2">
      <c r="C19" s="4"/>
      <c r="D19" s="4"/>
      <c r="E19" s="4"/>
      <c r="F19" s="4"/>
      <c r="G19" s="6"/>
    </row>
    <row r="21" spans="1:7" x14ac:dyDescent="0.2">
      <c r="C21" s="16"/>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
  <sheetViews>
    <sheetView workbookViewId="0">
      <selection activeCell="H14" sqref="H14"/>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8"/>
      <c r="B3" s="38"/>
      <c r="C3" s="38"/>
      <c r="D3" s="17" t="s">
        <v>7</v>
      </c>
      <c r="E3" s="17" t="s">
        <v>8</v>
      </c>
      <c r="F3" s="17" t="s">
        <v>9</v>
      </c>
      <c r="G3" s="17" t="s">
        <v>10</v>
      </c>
      <c r="H3" s="5" t="s">
        <v>11</v>
      </c>
      <c r="I3" s="2"/>
      <c r="J3" s="2"/>
      <c r="K3" s="2"/>
      <c r="L3" s="2"/>
      <c r="M3" s="2"/>
      <c r="N3" s="2"/>
      <c r="O3" s="2"/>
    </row>
    <row r="4" spans="1:15" x14ac:dyDescent="0.2">
      <c r="A4" s="14" t="s">
        <v>21</v>
      </c>
      <c r="B4" s="4"/>
      <c r="C4" s="4"/>
      <c r="D4" s="4"/>
      <c r="E4" s="4">
        <v>24</v>
      </c>
      <c r="F4" s="4">
        <v>12</v>
      </c>
      <c r="G4" s="4">
        <v>6</v>
      </c>
      <c r="H4" s="6">
        <f t="shared" ref="H4:H7" si="0">SUM(E4:G4)</f>
        <v>42</v>
      </c>
    </row>
    <row r="5" spans="1:15" x14ac:dyDescent="0.2">
      <c r="A5" s="14" t="s">
        <v>22</v>
      </c>
      <c r="B5" s="4"/>
      <c r="C5" s="4"/>
      <c r="D5" s="4"/>
      <c r="E5" s="4">
        <v>40</v>
      </c>
      <c r="F5" s="4">
        <v>18</v>
      </c>
      <c r="G5" s="4">
        <v>6</v>
      </c>
      <c r="H5" s="6">
        <f t="shared" si="0"/>
        <v>64</v>
      </c>
    </row>
    <row r="6" spans="1:15" x14ac:dyDescent="0.2">
      <c r="A6" s="15" t="s">
        <v>23</v>
      </c>
      <c r="D6" s="4"/>
      <c r="E6" s="4">
        <v>40</v>
      </c>
      <c r="F6" s="4">
        <v>20</v>
      </c>
      <c r="G6" s="4">
        <v>10</v>
      </c>
      <c r="H6" s="6">
        <f t="shared" si="0"/>
        <v>70</v>
      </c>
    </row>
    <row r="7" spans="1:15" x14ac:dyDescent="0.2">
      <c r="A7" s="15" t="s">
        <v>24</v>
      </c>
      <c r="D7" s="4"/>
      <c r="E7" s="4">
        <v>40</v>
      </c>
      <c r="F7" s="4">
        <v>16</v>
      </c>
      <c r="G7" s="4">
        <v>8</v>
      </c>
      <c r="H7" s="6">
        <f t="shared" si="0"/>
        <v>64</v>
      </c>
    </row>
    <row r="9" spans="1:15" ht="38.25" x14ac:dyDescent="0.2">
      <c r="D9" s="16" t="s">
        <v>25</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selection activeCell="F20" sqref="F20"/>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8"/>
      <c r="B3" s="38"/>
      <c r="C3" s="38"/>
      <c r="D3" s="17" t="s">
        <v>7</v>
      </c>
      <c r="E3" s="17" t="s">
        <v>8</v>
      </c>
      <c r="F3" s="17" t="s">
        <v>9</v>
      </c>
      <c r="G3" s="17" t="s">
        <v>10</v>
      </c>
      <c r="H3" s="5" t="s">
        <v>11</v>
      </c>
      <c r="I3" s="2"/>
      <c r="J3" s="2"/>
      <c r="K3" s="2"/>
      <c r="L3" s="2"/>
      <c r="M3" s="2"/>
      <c r="N3" s="2"/>
      <c r="O3" s="2"/>
    </row>
    <row r="4" spans="1:15" x14ac:dyDescent="0.2">
      <c r="A4" s="14" t="s">
        <v>21</v>
      </c>
      <c r="B4" s="4"/>
      <c r="C4" s="4"/>
      <c r="D4" s="4"/>
      <c r="E4" s="4">
        <v>20</v>
      </c>
      <c r="F4" s="4">
        <v>10</v>
      </c>
      <c r="G4" s="4">
        <v>2.8</v>
      </c>
      <c r="H4" s="6">
        <f t="shared" ref="H4:H7" si="0">SUM(E4:G4)</f>
        <v>32.799999999999997</v>
      </c>
    </row>
    <row r="5" spans="1:15" x14ac:dyDescent="0.2">
      <c r="A5" s="14" t="s">
        <v>22</v>
      </c>
      <c r="B5" s="4"/>
      <c r="C5" s="4"/>
      <c r="D5" s="4"/>
      <c r="E5" s="4">
        <v>32</v>
      </c>
      <c r="F5" s="4">
        <v>16</v>
      </c>
      <c r="G5" s="4">
        <v>8</v>
      </c>
      <c r="H5" s="6">
        <f t="shared" si="0"/>
        <v>56</v>
      </c>
    </row>
    <row r="6" spans="1:15" x14ac:dyDescent="0.2">
      <c r="A6" s="15" t="s">
        <v>23</v>
      </c>
      <c r="D6" s="4"/>
      <c r="E6" s="4">
        <v>40</v>
      </c>
      <c r="F6" s="4">
        <v>20</v>
      </c>
      <c r="G6" s="4">
        <v>10</v>
      </c>
      <c r="H6" s="6">
        <f t="shared" si="0"/>
        <v>70</v>
      </c>
    </row>
    <row r="7" spans="1:15" x14ac:dyDescent="0.2">
      <c r="A7" s="15" t="s">
        <v>24</v>
      </c>
      <c r="D7" s="4"/>
      <c r="E7" s="4">
        <v>28</v>
      </c>
      <c r="F7" s="4">
        <v>12</v>
      </c>
      <c r="G7" s="4">
        <v>7</v>
      </c>
      <c r="H7" s="6">
        <f t="shared" si="0"/>
        <v>47</v>
      </c>
    </row>
    <row r="9" spans="1:15" ht="38.25" x14ac:dyDescent="0.2">
      <c r="D9" s="16" t="s">
        <v>25</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workbookViewId="0">
      <selection activeCell="F16" sqref="F16"/>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8"/>
      <c r="B3" s="38"/>
      <c r="C3" s="38"/>
      <c r="D3" s="17" t="s">
        <v>7</v>
      </c>
      <c r="E3" s="17" t="s">
        <v>8</v>
      </c>
      <c r="F3" s="17" t="s">
        <v>9</v>
      </c>
      <c r="G3" s="17" t="s">
        <v>10</v>
      </c>
      <c r="H3" s="5" t="s">
        <v>11</v>
      </c>
      <c r="I3" s="2"/>
      <c r="J3" s="2"/>
      <c r="K3" s="2"/>
      <c r="L3" s="2"/>
      <c r="M3" s="2"/>
      <c r="N3" s="2"/>
      <c r="O3" s="2"/>
    </row>
    <row r="4" spans="1:15" x14ac:dyDescent="0.2">
      <c r="A4" s="14" t="s">
        <v>21</v>
      </c>
      <c r="B4" s="4"/>
      <c r="C4" s="4"/>
      <c r="D4" s="4"/>
      <c r="E4" s="4">
        <v>32</v>
      </c>
      <c r="F4" s="4">
        <v>17.2</v>
      </c>
      <c r="G4" s="4">
        <v>9</v>
      </c>
      <c r="H4" s="6">
        <f t="shared" ref="H4:H7" si="0">SUM(E4:G4)</f>
        <v>58.2</v>
      </c>
    </row>
    <row r="5" spans="1:15" x14ac:dyDescent="0.2">
      <c r="A5" s="14" t="s">
        <v>22</v>
      </c>
      <c r="B5" s="4"/>
      <c r="C5" s="4"/>
      <c r="D5" s="4"/>
      <c r="E5" s="4">
        <v>36.799999999999997</v>
      </c>
      <c r="F5" s="4">
        <v>18</v>
      </c>
      <c r="G5" s="4">
        <v>8.8000000000000007</v>
      </c>
      <c r="H5" s="6">
        <f t="shared" si="0"/>
        <v>63.599999999999994</v>
      </c>
    </row>
    <row r="6" spans="1:15" x14ac:dyDescent="0.2">
      <c r="A6" s="15" t="s">
        <v>23</v>
      </c>
      <c r="D6" s="4"/>
      <c r="E6" s="4">
        <v>38.4</v>
      </c>
      <c r="F6" s="4">
        <v>19.2</v>
      </c>
      <c r="G6" s="4">
        <v>9.1999999999999993</v>
      </c>
      <c r="H6" s="6">
        <f t="shared" si="0"/>
        <v>66.8</v>
      </c>
    </row>
    <row r="7" spans="1:15" x14ac:dyDescent="0.2">
      <c r="A7" s="15" t="s">
        <v>24</v>
      </c>
      <c r="D7" s="4"/>
      <c r="E7" s="4">
        <v>37.6</v>
      </c>
      <c r="F7" s="4">
        <v>18.8</v>
      </c>
      <c r="G7" s="4">
        <v>9</v>
      </c>
      <c r="H7" s="6">
        <f t="shared" si="0"/>
        <v>65.400000000000006</v>
      </c>
    </row>
    <row r="9" spans="1:15" ht="38.25" x14ac:dyDescent="0.2">
      <c r="D9" s="16" t="s">
        <v>25</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
  <sheetViews>
    <sheetView workbookViewId="0">
      <selection activeCell="I30" sqref="I30"/>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8"/>
      <c r="B3" s="38"/>
      <c r="C3" s="38"/>
      <c r="D3" s="17" t="s">
        <v>7</v>
      </c>
      <c r="E3" s="17" t="s">
        <v>8</v>
      </c>
      <c r="F3" s="17" t="s">
        <v>9</v>
      </c>
      <c r="G3" s="17" t="s">
        <v>10</v>
      </c>
      <c r="H3" s="5" t="s">
        <v>11</v>
      </c>
      <c r="I3" s="2"/>
      <c r="J3" s="2"/>
      <c r="K3" s="2"/>
      <c r="L3" s="2"/>
      <c r="M3" s="2"/>
      <c r="N3" s="2"/>
      <c r="O3" s="2"/>
    </row>
    <row r="4" spans="1:15" x14ac:dyDescent="0.2">
      <c r="A4" s="14" t="s">
        <v>21</v>
      </c>
      <c r="B4" s="4"/>
      <c r="C4" s="4"/>
      <c r="D4" s="4"/>
      <c r="E4" s="4">
        <v>24</v>
      </c>
      <c r="F4" s="4">
        <v>8</v>
      </c>
      <c r="G4" s="4">
        <v>6</v>
      </c>
      <c r="H4" s="6">
        <f t="shared" ref="H4:H7" si="0">SUM(E4:G4)</f>
        <v>38</v>
      </c>
    </row>
    <row r="5" spans="1:15" x14ac:dyDescent="0.2">
      <c r="A5" s="14" t="s">
        <v>22</v>
      </c>
      <c r="B5" s="4"/>
      <c r="C5" s="4"/>
      <c r="D5" s="4"/>
      <c r="E5" s="4">
        <v>32</v>
      </c>
      <c r="F5" s="4">
        <v>16</v>
      </c>
      <c r="G5" s="4">
        <v>8</v>
      </c>
      <c r="H5" s="6">
        <f t="shared" si="0"/>
        <v>56</v>
      </c>
    </row>
    <row r="6" spans="1:15" x14ac:dyDescent="0.2">
      <c r="A6" s="15" t="s">
        <v>23</v>
      </c>
      <c r="D6" s="4"/>
      <c r="E6" s="4">
        <v>40</v>
      </c>
      <c r="F6" s="4">
        <v>20</v>
      </c>
      <c r="G6" s="4">
        <v>10</v>
      </c>
      <c r="H6" s="6">
        <f t="shared" si="0"/>
        <v>70</v>
      </c>
    </row>
    <row r="7" spans="1:15" x14ac:dyDescent="0.2">
      <c r="A7" s="15" t="s">
        <v>24</v>
      </c>
      <c r="D7" s="4"/>
      <c r="E7" s="4">
        <v>32</v>
      </c>
      <c r="F7" s="4">
        <v>20</v>
      </c>
      <c r="G7" s="4">
        <v>8</v>
      </c>
      <c r="H7" s="6">
        <f t="shared" si="0"/>
        <v>60</v>
      </c>
    </row>
    <row r="9" spans="1:15" ht="38.25" x14ac:dyDescent="0.2">
      <c r="D9" s="16" t="s">
        <v>25</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27"/>
  <sheetViews>
    <sheetView tabSelected="1" workbookViewId="0">
      <selection activeCell="N16" sqref="N16"/>
    </sheetView>
  </sheetViews>
  <sheetFormatPr defaultRowHeight="15" x14ac:dyDescent="0.2"/>
  <cols>
    <col min="1" max="1" width="33" style="11" customWidth="1"/>
    <col min="2" max="7" width="7.7109375" style="11" customWidth="1"/>
    <col min="8" max="9" width="7.5703125" style="11" customWidth="1"/>
    <col min="10" max="12" width="7.7109375" style="11" customWidth="1"/>
    <col min="13" max="16384" width="9.140625" style="11"/>
  </cols>
  <sheetData>
    <row r="1" spans="1:48" ht="15.75" x14ac:dyDescent="0.25">
      <c r="A1" s="8" t="s">
        <v>26</v>
      </c>
      <c r="B1" s="9"/>
      <c r="C1" s="8"/>
      <c r="D1" s="8"/>
      <c r="E1" s="8"/>
      <c r="F1" s="8"/>
      <c r="G1" s="8"/>
      <c r="H1" s="8"/>
      <c r="I1" s="10"/>
      <c r="J1" s="10"/>
    </row>
    <row r="2" spans="1:48" ht="15.75" x14ac:dyDescent="0.25">
      <c r="A2" s="8"/>
      <c r="B2" s="9"/>
      <c r="C2" s="8"/>
      <c r="D2" s="8"/>
      <c r="E2" s="8"/>
      <c r="F2" s="8"/>
      <c r="G2" s="8"/>
      <c r="H2" s="8"/>
      <c r="I2" s="10"/>
      <c r="J2" s="10"/>
    </row>
    <row r="3" spans="1:48" ht="15.75" x14ac:dyDescent="0.25">
      <c r="A3" s="40" t="s">
        <v>20</v>
      </c>
      <c r="B3" s="40"/>
      <c r="C3" s="40"/>
      <c r="D3" s="40"/>
      <c r="E3" s="40"/>
      <c r="F3" s="40"/>
      <c r="G3" s="40"/>
      <c r="H3" s="40"/>
      <c r="I3" s="10"/>
      <c r="J3" s="10"/>
    </row>
    <row r="4" spans="1:48" x14ac:dyDescent="0.2">
      <c r="A4" s="9"/>
      <c r="B4" s="9"/>
      <c r="C4" s="9"/>
      <c r="D4" s="9"/>
      <c r="E4" s="9"/>
      <c r="F4" s="9"/>
      <c r="G4" s="9"/>
      <c r="H4" s="9"/>
    </row>
    <row r="5" spans="1:48" ht="15.75" x14ac:dyDescent="0.25">
      <c r="G5" s="39" t="s">
        <v>17</v>
      </c>
      <c r="H5" s="39"/>
      <c r="I5" s="10"/>
      <c r="J5" s="10"/>
      <c r="K5" s="39" t="s">
        <v>18</v>
      </c>
      <c r="L5" s="39"/>
      <c r="M5" s="10"/>
      <c r="N5" s="39" t="s">
        <v>19</v>
      </c>
      <c r="O5" s="39"/>
    </row>
    <row r="6" spans="1:48" s="12" customFormat="1" ht="135" customHeight="1" x14ac:dyDescent="0.2">
      <c r="A6" s="18"/>
      <c r="B6" s="19" t="s">
        <v>2</v>
      </c>
      <c r="C6" s="19" t="s">
        <v>3</v>
      </c>
      <c r="D6" s="19" t="s">
        <v>4</v>
      </c>
      <c r="E6" s="19" t="s">
        <v>5</v>
      </c>
      <c r="F6" s="19" t="s">
        <v>6</v>
      </c>
      <c r="G6" s="19" t="s">
        <v>12</v>
      </c>
      <c r="H6" s="20" t="s">
        <v>13</v>
      </c>
      <c r="I6" s="21"/>
      <c r="J6" s="19" t="s">
        <v>2</v>
      </c>
      <c r="K6" s="19" t="s">
        <v>15</v>
      </c>
      <c r="L6" s="20" t="s">
        <v>14</v>
      </c>
      <c r="M6" s="21"/>
      <c r="N6" s="19" t="s">
        <v>1</v>
      </c>
      <c r="O6" s="20" t="s">
        <v>16</v>
      </c>
    </row>
    <row r="7" spans="1:48" s="37" customFormat="1" ht="16.5" customHeight="1" x14ac:dyDescent="0.25">
      <c r="A7" s="30" t="s">
        <v>21</v>
      </c>
      <c r="B7" s="31">
        <f>'Evaluator 1'!H4</f>
        <v>41</v>
      </c>
      <c r="C7" s="31">
        <f>'Evaluator 2'!H4</f>
        <v>42</v>
      </c>
      <c r="D7" s="31">
        <f>'Evaluator 3'!H4</f>
        <v>32.799999999999997</v>
      </c>
      <c r="E7" s="31">
        <f>'Evaluator 4'!H4</f>
        <v>58.2</v>
      </c>
      <c r="F7" s="31">
        <f>'Evaluator 5'!H4</f>
        <v>38</v>
      </c>
      <c r="G7" s="32">
        <f t="shared" ref="G7:G10" si="0">AVERAGE(B7:F7)</f>
        <v>42.4</v>
      </c>
      <c r="H7" s="33">
        <f>RANK(G7,$G$7:$G$10,0)</f>
        <v>4</v>
      </c>
      <c r="I7" s="34"/>
      <c r="J7" s="35">
        <f>'Evaluator 1'!D4</f>
        <v>24</v>
      </c>
      <c r="K7" s="32">
        <f t="shared" ref="K7:K8" si="1">AVERAGE(J7)</f>
        <v>24</v>
      </c>
      <c r="L7" s="33">
        <f>RANK(K7,$K$7:$K$10,0)</f>
        <v>1</v>
      </c>
      <c r="M7" s="34"/>
      <c r="N7" s="36">
        <f t="shared" ref="N7:N8" si="2">G7+K7</f>
        <v>66.400000000000006</v>
      </c>
      <c r="O7" s="33">
        <f>RANK(N7,$N$7:$N$10,0)</f>
        <v>4</v>
      </c>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row>
    <row r="8" spans="1:48" s="37" customFormat="1" ht="15.75" x14ac:dyDescent="0.25">
      <c r="A8" s="30" t="s">
        <v>22</v>
      </c>
      <c r="B8" s="31">
        <f>'Evaluator 1'!H5</f>
        <v>53</v>
      </c>
      <c r="C8" s="31">
        <f>'Evaluator 2'!H5</f>
        <v>64</v>
      </c>
      <c r="D8" s="31">
        <f>'Evaluator 3'!H5</f>
        <v>56</v>
      </c>
      <c r="E8" s="31">
        <f>'Evaluator 4'!H5</f>
        <v>63.599999999999994</v>
      </c>
      <c r="F8" s="31">
        <f>'Evaluator 5'!H5</f>
        <v>56</v>
      </c>
      <c r="G8" s="32">
        <f t="shared" si="0"/>
        <v>58.52</v>
      </c>
      <c r="H8" s="33">
        <f>RANK(G8,$G$7:$G$10,0)</f>
        <v>2</v>
      </c>
      <c r="I8" s="34"/>
      <c r="J8" s="35">
        <f>'Evaluator 1'!D5</f>
        <v>18</v>
      </c>
      <c r="K8" s="32">
        <f t="shared" si="1"/>
        <v>18</v>
      </c>
      <c r="L8" s="33">
        <f>RANK(K8,$K$7:$K$10,0)</f>
        <v>3</v>
      </c>
      <c r="M8" s="34"/>
      <c r="N8" s="36">
        <f t="shared" si="2"/>
        <v>76.52000000000001</v>
      </c>
      <c r="O8" s="33">
        <f>RANK(N8,$N$7:$N$10,0)</f>
        <v>3</v>
      </c>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row>
    <row r="9" spans="1:48" s="28" customFormat="1" ht="15.75" x14ac:dyDescent="0.25">
      <c r="A9" s="22" t="s">
        <v>23</v>
      </c>
      <c r="B9" s="23">
        <f>'Evaluator 1'!H6</f>
        <v>69</v>
      </c>
      <c r="C9" s="23">
        <f>'Evaluator 2'!H6</f>
        <v>70</v>
      </c>
      <c r="D9" s="23">
        <f>'Evaluator 3'!H6</f>
        <v>70</v>
      </c>
      <c r="E9" s="23">
        <f>'Evaluator 4'!H6</f>
        <v>66.8</v>
      </c>
      <c r="F9" s="23">
        <f>'Evaluator 5'!H6</f>
        <v>70</v>
      </c>
      <c r="G9" s="29">
        <f t="shared" si="0"/>
        <v>69.16</v>
      </c>
      <c r="H9" s="24">
        <f>RANK(G9,$G$7:$G$10,0)</f>
        <v>1</v>
      </c>
      <c r="I9" s="25"/>
      <c r="J9" s="26">
        <f>'Evaluator 1'!D6</f>
        <v>13.5</v>
      </c>
      <c r="K9" s="29">
        <f>AVERAGE(J9)</f>
        <v>13.5</v>
      </c>
      <c r="L9" s="24">
        <f>RANK(K9,$K$7:$K$10,0)</f>
        <v>4</v>
      </c>
      <c r="M9" s="25"/>
      <c r="N9" s="27">
        <f>G9+K9</f>
        <v>82.66</v>
      </c>
      <c r="O9" s="24">
        <f>RANK(N9,$N$7:$N$10,0)</f>
        <v>1</v>
      </c>
    </row>
    <row r="10" spans="1:48" s="37" customFormat="1" ht="15.75" x14ac:dyDescent="0.25">
      <c r="A10" s="30" t="s">
        <v>24</v>
      </c>
      <c r="B10" s="31">
        <f>'Evaluator 1'!H7</f>
        <v>52</v>
      </c>
      <c r="C10" s="31">
        <f>'Evaluator 2'!H7</f>
        <v>64</v>
      </c>
      <c r="D10" s="31">
        <f>'Evaluator 3'!H7</f>
        <v>47</v>
      </c>
      <c r="E10" s="31">
        <f>'Evaluator 4'!H7</f>
        <v>65.400000000000006</v>
      </c>
      <c r="F10" s="31">
        <f>'Evaluator 5'!H7</f>
        <v>60</v>
      </c>
      <c r="G10" s="32">
        <f t="shared" si="0"/>
        <v>57.679999999999993</v>
      </c>
      <c r="H10" s="33">
        <f>RANK(G10,$G$7:$G$10,0)</f>
        <v>3</v>
      </c>
      <c r="I10" s="34"/>
      <c r="J10" s="35">
        <f>'Evaluator 1'!D7</f>
        <v>23.4</v>
      </c>
      <c r="K10" s="32">
        <f t="shared" ref="K10" si="3">AVERAGE(J10)</f>
        <v>23.4</v>
      </c>
      <c r="L10" s="33">
        <f>RANK(K10,$K$7:$K$10,0)</f>
        <v>2</v>
      </c>
      <c r="M10" s="34"/>
      <c r="N10" s="36">
        <f t="shared" ref="N10" si="4">G10+K10</f>
        <v>81.079999999999984</v>
      </c>
      <c r="O10" s="33">
        <f>RANK(N10,$N$7:$N$10,0)</f>
        <v>2</v>
      </c>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row r="26" spans="1:1" x14ac:dyDescent="0.2">
      <c r="A26" s="13"/>
    </row>
    <row r="27" spans="1:1" x14ac:dyDescent="0.2">
      <c r="A27" s="13"/>
    </row>
  </sheetData>
  <mergeCells count="4">
    <mergeCell ref="N5:O5"/>
    <mergeCell ref="G5:H5"/>
    <mergeCell ref="K5:L5"/>
    <mergeCell ref="A3:H3"/>
  </mergeCells>
  <phoneticPr fontId="39"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E8E3E-E104-4DF1-A869-BAD7D82D7B4C}">
  <dimension ref="A1:AB49"/>
  <sheetViews>
    <sheetView zoomScale="85" zoomScaleNormal="85" workbookViewId="0">
      <selection activeCell="I32" sqref="I32"/>
    </sheetView>
  </sheetViews>
  <sheetFormatPr defaultColWidth="9.140625" defaultRowHeight="12.75" x14ac:dyDescent="0.2"/>
  <cols>
    <col min="1" max="1" width="20.7109375" style="41" customWidth="1"/>
    <col min="2" max="28" width="9.5703125" style="41" customWidth="1"/>
    <col min="29" max="16384" width="9.140625" style="41"/>
  </cols>
  <sheetData>
    <row r="1" spans="1:13" ht="15.75" customHeight="1" x14ac:dyDescent="0.25">
      <c r="A1" s="77" t="s">
        <v>41</v>
      </c>
      <c r="B1" s="77"/>
      <c r="C1" s="77"/>
      <c r="D1" s="77"/>
      <c r="E1" s="77"/>
      <c r="F1" s="77"/>
      <c r="G1" s="77"/>
      <c r="H1" s="77"/>
      <c r="I1" s="77"/>
      <c r="J1" s="76"/>
    </row>
    <row r="2" spans="1:13" ht="15.75" x14ac:dyDescent="0.25">
      <c r="A2" s="75" t="s">
        <v>20</v>
      </c>
      <c r="B2" s="75"/>
      <c r="C2" s="75"/>
      <c r="D2" s="75"/>
      <c r="E2" s="75"/>
      <c r="F2" s="75"/>
      <c r="G2" s="75"/>
      <c r="H2" s="75"/>
      <c r="I2" s="75"/>
      <c r="J2" s="74"/>
    </row>
    <row r="3" spans="1:13" x14ac:dyDescent="0.2">
      <c r="A3" s="72" t="s">
        <v>40</v>
      </c>
      <c r="B3" s="73"/>
      <c r="C3" s="73"/>
      <c r="D3" s="73"/>
    </row>
    <row r="4" spans="1:13" ht="15" customHeight="1" x14ac:dyDescent="0.2">
      <c r="A4" s="72" t="s">
        <v>39</v>
      </c>
      <c r="B4" s="71" t="s">
        <v>38</v>
      </c>
      <c r="C4" s="71"/>
      <c r="D4" s="71"/>
      <c r="E4" s="70"/>
    </row>
    <row r="5" spans="1:13" ht="20.25" customHeight="1" x14ac:dyDescent="0.25">
      <c r="A5" s="69" t="s">
        <v>37</v>
      </c>
      <c r="B5" s="69"/>
      <c r="C5" s="68"/>
      <c r="D5" s="68"/>
      <c r="E5" s="68"/>
      <c r="F5" s="68"/>
      <c r="G5" s="68"/>
    </row>
    <row r="6" spans="1:13" ht="24.75" customHeight="1" thickBot="1" x14ac:dyDescent="0.25">
      <c r="A6" s="67"/>
      <c r="B6" s="66" t="s">
        <v>36</v>
      </c>
      <c r="C6" s="66"/>
      <c r="D6" s="66"/>
      <c r="E6" s="66"/>
      <c r="F6" s="66"/>
      <c r="G6" s="66"/>
      <c r="H6" s="66"/>
      <c r="I6" s="66"/>
    </row>
    <row r="7" spans="1:13" ht="15" customHeight="1" x14ac:dyDescent="0.25">
      <c r="B7" s="65"/>
    </row>
    <row r="8" spans="1:13" ht="15" customHeight="1" x14ac:dyDescent="0.25">
      <c r="B8" s="65"/>
    </row>
    <row r="9" spans="1:13" ht="15" customHeight="1" x14ac:dyDescent="0.25">
      <c r="B9" s="65"/>
    </row>
    <row r="10" spans="1:13" ht="15" customHeight="1" x14ac:dyDescent="0.2"/>
    <row r="11" spans="1:13" ht="11.25" customHeight="1" thickBot="1" x14ac:dyDescent="0.25"/>
    <row r="12" spans="1:13" s="57" customFormat="1" ht="13.5" thickBot="1" x14ac:dyDescent="0.25">
      <c r="B12" s="64" t="s">
        <v>35</v>
      </c>
      <c r="C12" s="63"/>
      <c r="D12" s="62"/>
      <c r="E12" s="64" t="s">
        <v>34</v>
      </c>
      <c r="F12" s="63"/>
      <c r="G12" s="62"/>
      <c r="H12" s="64" t="s">
        <v>33</v>
      </c>
      <c r="I12" s="63"/>
      <c r="J12" s="62"/>
      <c r="K12" s="64" t="s">
        <v>32</v>
      </c>
      <c r="L12" s="63"/>
      <c r="M12" s="62"/>
    </row>
    <row r="13" spans="1:13" s="57" customFormat="1" ht="112.5" customHeight="1" x14ac:dyDescent="0.2">
      <c r="B13" s="61" t="s">
        <v>42</v>
      </c>
      <c r="C13" s="59"/>
      <c r="D13" s="58"/>
      <c r="E13" s="60" t="s">
        <v>31</v>
      </c>
      <c r="F13" s="59"/>
      <c r="G13" s="58"/>
      <c r="H13" s="60" t="s">
        <v>30</v>
      </c>
      <c r="I13" s="59"/>
      <c r="J13" s="58"/>
      <c r="K13" s="60" t="s">
        <v>29</v>
      </c>
      <c r="L13" s="59"/>
      <c r="M13" s="58"/>
    </row>
    <row r="14" spans="1:13" s="50" customFormat="1" ht="11.25" customHeight="1" x14ac:dyDescent="0.2">
      <c r="A14" s="56"/>
      <c r="B14" s="55" t="s">
        <v>28</v>
      </c>
      <c r="C14" s="54"/>
      <c r="D14" s="53"/>
      <c r="E14" s="55" t="s">
        <v>28</v>
      </c>
      <c r="F14" s="54"/>
      <c r="G14" s="53"/>
      <c r="H14" s="55" t="s">
        <v>28</v>
      </c>
      <c r="I14" s="54"/>
      <c r="J14" s="53"/>
      <c r="K14" s="55" t="s">
        <v>28</v>
      </c>
      <c r="L14" s="54"/>
      <c r="M14" s="53"/>
    </row>
    <row r="15" spans="1:13" s="50" customFormat="1" x14ac:dyDescent="0.2">
      <c r="A15" s="52" t="s">
        <v>21</v>
      </c>
      <c r="B15" s="51"/>
      <c r="C15" s="51"/>
      <c r="D15" s="51"/>
      <c r="E15" s="51"/>
      <c r="F15" s="51"/>
      <c r="G15" s="51"/>
      <c r="H15" s="51"/>
      <c r="I15" s="51"/>
      <c r="J15" s="51"/>
      <c r="K15" s="51"/>
      <c r="L15" s="51"/>
      <c r="M15" s="51"/>
    </row>
    <row r="16" spans="1:13" s="50" customFormat="1" x14ac:dyDescent="0.2">
      <c r="A16" s="52" t="s">
        <v>22</v>
      </c>
      <c r="B16" s="51"/>
      <c r="C16" s="51"/>
      <c r="D16" s="51"/>
      <c r="E16" s="51"/>
      <c r="F16" s="51"/>
      <c r="G16" s="51"/>
      <c r="H16" s="51"/>
      <c r="I16" s="51"/>
      <c r="J16" s="51"/>
      <c r="K16" s="51"/>
      <c r="L16" s="51"/>
      <c r="M16" s="51"/>
    </row>
    <row r="17" spans="1:28" s="50" customFormat="1" x14ac:dyDescent="0.2">
      <c r="A17" s="52" t="s">
        <v>23</v>
      </c>
      <c r="B17" s="51"/>
      <c r="C17" s="51"/>
      <c r="D17" s="51"/>
      <c r="E17" s="51"/>
      <c r="F17" s="51"/>
      <c r="G17" s="51"/>
      <c r="H17" s="51"/>
      <c r="I17" s="51"/>
      <c r="J17" s="51"/>
      <c r="K17" s="51"/>
      <c r="L17" s="51"/>
      <c r="M17" s="51"/>
    </row>
    <row r="18" spans="1:28" s="50" customFormat="1" x14ac:dyDescent="0.2">
      <c r="A18" s="52" t="s">
        <v>24</v>
      </c>
      <c r="B18" s="51"/>
      <c r="C18" s="51"/>
      <c r="D18" s="51"/>
      <c r="E18" s="51"/>
      <c r="F18" s="51"/>
      <c r="G18" s="51"/>
      <c r="H18" s="51"/>
      <c r="I18" s="51"/>
      <c r="J18" s="51"/>
      <c r="K18" s="51"/>
      <c r="L18" s="51"/>
      <c r="M18" s="51"/>
    </row>
    <row r="19" spans="1:28" s="48" customFormat="1" ht="7.5" customHeight="1" x14ac:dyDescent="0.2">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row>
    <row r="20" spans="1:28" s="47" customFormat="1" ht="6.75" customHeight="1" x14ac:dyDescent="0.2"/>
    <row r="22" spans="1:28" x14ac:dyDescent="0.2">
      <c r="A22" s="46"/>
      <c r="G22" s="43"/>
      <c r="H22" s="43"/>
    </row>
    <row r="23" spans="1:28" x14ac:dyDescent="0.2">
      <c r="A23" s="45"/>
      <c r="G23" s="43"/>
      <c r="H23" s="43"/>
      <c r="I23" s="43"/>
      <c r="J23" s="43"/>
    </row>
    <row r="24" spans="1:28" x14ac:dyDescent="0.2">
      <c r="A24" s="44"/>
      <c r="B24" s="44"/>
      <c r="C24" s="44"/>
      <c r="G24" s="43"/>
      <c r="H24" s="43"/>
      <c r="I24" s="43"/>
      <c r="J24" s="43"/>
    </row>
    <row r="25" spans="1:28" x14ac:dyDescent="0.2">
      <c r="A25" s="44"/>
      <c r="B25" s="44"/>
      <c r="C25" s="44"/>
      <c r="G25" s="43"/>
      <c r="H25" s="43"/>
      <c r="I25" s="43"/>
      <c r="J25" s="43"/>
    </row>
    <row r="26" spans="1:28" x14ac:dyDescent="0.2">
      <c r="A26" s="44"/>
      <c r="B26" s="44"/>
      <c r="C26" s="44"/>
      <c r="G26" s="43"/>
      <c r="H26" s="43"/>
      <c r="I26" s="43"/>
      <c r="J26" s="43"/>
    </row>
    <row r="27" spans="1:28" x14ac:dyDescent="0.2">
      <c r="A27" s="44"/>
      <c r="B27" s="44"/>
      <c r="C27" s="44"/>
      <c r="G27" s="43"/>
      <c r="H27" s="43"/>
      <c r="I27" s="43"/>
      <c r="J27" s="43"/>
    </row>
    <row r="28" spans="1:28" x14ac:dyDescent="0.2">
      <c r="A28" s="44"/>
      <c r="B28" s="44"/>
      <c r="C28" s="44"/>
      <c r="G28" s="43"/>
      <c r="H28" s="43"/>
      <c r="I28" s="43"/>
      <c r="J28" s="43"/>
    </row>
    <row r="29" spans="1:28" x14ac:dyDescent="0.2">
      <c r="A29" s="44"/>
      <c r="B29" s="44"/>
      <c r="C29" s="44"/>
      <c r="G29" s="43"/>
      <c r="H29" s="43"/>
      <c r="I29" s="43"/>
      <c r="J29" s="43"/>
    </row>
    <row r="30" spans="1:28" x14ac:dyDescent="0.2">
      <c r="A30" s="44"/>
      <c r="B30" s="44"/>
      <c r="C30" s="44"/>
      <c r="G30" s="43"/>
      <c r="H30" s="43"/>
      <c r="I30" s="43"/>
      <c r="J30" s="43"/>
    </row>
    <row r="31" spans="1:28" x14ac:dyDescent="0.2">
      <c r="I31" s="43"/>
      <c r="J31" s="43"/>
      <c r="K31" s="43"/>
      <c r="L31" s="43"/>
    </row>
    <row r="32" spans="1:28" x14ac:dyDescent="0.2">
      <c r="I32" s="43"/>
      <c r="J32" s="43"/>
      <c r="K32" s="43"/>
      <c r="L32" s="43"/>
      <c r="M32" s="43"/>
    </row>
    <row r="33" spans="12:13" x14ac:dyDescent="0.2">
      <c r="L33" s="43"/>
      <c r="M33" s="43"/>
    </row>
    <row r="34" spans="12:13" x14ac:dyDescent="0.2">
      <c r="L34" s="43"/>
      <c r="M34" s="43"/>
    </row>
    <row r="35" spans="12:13" x14ac:dyDescent="0.2">
      <c r="L35" s="43"/>
      <c r="M35" s="43"/>
    </row>
    <row r="36" spans="12:13" x14ac:dyDescent="0.2">
      <c r="L36" s="43"/>
      <c r="M36" s="43"/>
    </row>
    <row r="49" spans="1:1" x14ac:dyDescent="0.2">
      <c r="A49" s="42" t="s">
        <v>27</v>
      </c>
    </row>
  </sheetData>
  <mergeCells count="34">
    <mergeCell ref="E18:G18"/>
    <mergeCell ref="H18:J18"/>
    <mergeCell ref="K18:M18"/>
    <mergeCell ref="K16:M16"/>
    <mergeCell ref="K17:M17"/>
    <mergeCell ref="H13:J13"/>
    <mergeCell ref="K13:M13"/>
    <mergeCell ref="B12:D12"/>
    <mergeCell ref="E12:G12"/>
    <mergeCell ref="E15:G15"/>
    <mergeCell ref="H15:J15"/>
    <mergeCell ref="K15:M15"/>
    <mergeCell ref="K14:M14"/>
    <mergeCell ref="K12:M12"/>
    <mergeCell ref="B18:D18"/>
    <mergeCell ref="E16:G16"/>
    <mergeCell ref="H16:J16"/>
    <mergeCell ref="E17:G17"/>
    <mergeCell ref="H17:J17"/>
    <mergeCell ref="A5:B5"/>
    <mergeCell ref="B6:I6"/>
    <mergeCell ref="B15:D15"/>
    <mergeCell ref="B16:D16"/>
    <mergeCell ref="B17:D17"/>
    <mergeCell ref="A1:I1"/>
    <mergeCell ref="H12:J12"/>
    <mergeCell ref="B14:D14"/>
    <mergeCell ref="E14:G14"/>
    <mergeCell ref="H14:J14"/>
    <mergeCell ref="B3:D3"/>
    <mergeCell ref="B4:D4"/>
    <mergeCell ref="A2:I2"/>
    <mergeCell ref="B13:D13"/>
    <mergeCell ref="E13:G13"/>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2024-05-30T20:20:40Z</dcterms:modified>
</cp:coreProperties>
</file>