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T:\PURCHASING_New\03_Active Procurement\FY2023\Formal Solicitation\RFP783-23032 Security Guard Services - ROCHE\Evaluations\"/>
    </mc:Choice>
  </mc:AlternateContent>
  <xr:revisionPtr revIDLastSave="0" documentId="13_ncr:1_{D354EC0D-954A-46A5-B60A-FAF8CCCE8F2D}" xr6:coauthVersionLast="47" xr6:coauthVersionMax="47" xr10:uidLastSave="{00000000-0000-0000-0000-000000000000}"/>
  <bookViews>
    <workbookView xWindow="-120" yWindow="-120" windowWidth="29040" windowHeight="15840" tabRatio="979" activeTab="8" xr2:uid="{00000000-000D-0000-FFFF-FFFF00000000}"/>
  </bookViews>
  <sheets>
    <sheet name="Evaluator 1" sheetId="9" r:id="rId1"/>
    <sheet name="Evaluator 2" sheetId="13" r:id="rId2"/>
    <sheet name="Evaluator 3" sheetId="12" r:id="rId3"/>
    <sheet name="Evaluator 4" sheetId="10" r:id="rId4"/>
    <sheet name="Evaluator 5" sheetId="14" r:id="rId5"/>
    <sheet name="Evaluator 6" sheetId="16" r:id="rId6"/>
    <sheet name="Evaluator 7" sheetId="17" r:id="rId7"/>
    <sheet name="Evaluator HUB" sheetId="18" r:id="rId8"/>
    <sheet name="Summary" sheetId="1" r:id="rId9"/>
    <sheet name="Evaluation" sheetId="1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 i="18" l="1"/>
  <c r="G6" i="18"/>
  <c r="G7" i="18"/>
  <c r="G8" i="18"/>
  <c r="G9" i="18"/>
  <c r="G10" i="18"/>
  <c r="G11" i="18"/>
  <c r="G12" i="18"/>
  <c r="G13" i="18"/>
  <c r="G14" i="18"/>
  <c r="G15" i="18"/>
  <c r="G16" i="18"/>
  <c r="G17" i="18"/>
  <c r="G4" i="18"/>
  <c r="G17" i="17"/>
  <c r="H16" i="1" s="1"/>
  <c r="G16" i="17"/>
  <c r="G15" i="17"/>
  <c r="H14" i="1" s="1"/>
  <c r="G14" i="17"/>
  <c r="G13" i="17"/>
  <c r="G12" i="17"/>
  <c r="G11" i="17"/>
  <c r="H10" i="1" s="1"/>
  <c r="G10" i="17"/>
  <c r="G9" i="17"/>
  <c r="H8" i="1" s="1"/>
  <c r="G8" i="17"/>
  <c r="H7" i="1" s="1"/>
  <c r="G7" i="17"/>
  <c r="H6" i="1" s="1"/>
  <c r="G6" i="17"/>
  <c r="G5" i="17"/>
  <c r="H4" i="1" s="1"/>
  <c r="G4" i="17"/>
  <c r="G17" i="16"/>
  <c r="G16" i="16"/>
  <c r="G15" i="1" s="1"/>
  <c r="G15" i="16"/>
  <c r="G14" i="1" s="1"/>
  <c r="G14" i="16"/>
  <c r="G13" i="1" s="1"/>
  <c r="G13" i="16"/>
  <c r="G12" i="16"/>
  <c r="G11" i="16"/>
  <c r="G10" i="1" s="1"/>
  <c r="G10" i="16"/>
  <c r="G9" i="16"/>
  <c r="G8" i="1" s="1"/>
  <c r="G8" i="16"/>
  <c r="G7" i="1" s="1"/>
  <c r="G7" i="16"/>
  <c r="G6" i="1" s="1"/>
  <c r="G6" i="16"/>
  <c r="G5" i="16"/>
  <c r="G4" i="16"/>
  <c r="G3" i="1" s="1"/>
  <c r="G17" i="14"/>
  <c r="F16" i="1" s="1"/>
  <c r="G16" i="14"/>
  <c r="F15" i="1" s="1"/>
  <c r="G15" i="14"/>
  <c r="G14" i="14"/>
  <c r="F13" i="1" s="1"/>
  <c r="G13" i="14"/>
  <c r="F12" i="1" s="1"/>
  <c r="G12" i="14"/>
  <c r="F11" i="1" s="1"/>
  <c r="G11" i="14"/>
  <c r="F10" i="1" s="1"/>
  <c r="G10" i="14"/>
  <c r="F9" i="1" s="1"/>
  <c r="G9" i="14"/>
  <c r="F8" i="1" s="1"/>
  <c r="G8" i="14"/>
  <c r="G7" i="14"/>
  <c r="F6" i="1" s="1"/>
  <c r="G6" i="14"/>
  <c r="G5" i="14"/>
  <c r="F4" i="1" s="1"/>
  <c r="G4" i="14"/>
  <c r="F3" i="1" s="1"/>
  <c r="G17" i="10"/>
  <c r="G16" i="10"/>
  <c r="E15" i="1" s="1"/>
  <c r="G15" i="10"/>
  <c r="E14" i="1" s="1"/>
  <c r="G14" i="10"/>
  <c r="E13" i="1" s="1"/>
  <c r="G13" i="10"/>
  <c r="G12" i="10"/>
  <c r="E11" i="1" s="1"/>
  <c r="G11" i="10"/>
  <c r="G10" i="10"/>
  <c r="E9" i="1" s="1"/>
  <c r="G9" i="10"/>
  <c r="E8" i="1" s="1"/>
  <c r="G8" i="10"/>
  <c r="E7" i="1" s="1"/>
  <c r="G7" i="10"/>
  <c r="E6" i="1" s="1"/>
  <c r="G6" i="10"/>
  <c r="G5" i="10"/>
  <c r="G4" i="10"/>
  <c r="E3" i="1" s="1"/>
  <c r="G17" i="12"/>
  <c r="D16" i="1" s="1"/>
  <c r="G16" i="12"/>
  <c r="D15" i="1" s="1"/>
  <c r="G15" i="12"/>
  <c r="D14" i="1" s="1"/>
  <c r="G14" i="12"/>
  <c r="G13" i="12"/>
  <c r="G12" i="12"/>
  <c r="G11" i="12"/>
  <c r="D10" i="1" s="1"/>
  <c r="G10" i="12"/>
  <c r="D9" i="1" s="1"/>
  <c r="G9" i="12"/>
  <c r="D8" i="1" s="1"/>
  <c r="G8" i="12"/>
  <c r="D7" i="1" s="1"/>
  <c r="G7" i="12"/>
  <c r="D6" i="1" s="1"/>
  <c r="G6" i="12"/>
  <c r="G5" i="12"/>
  <c r="D4" i="1" s="1"/>
  <c r="G4" i="12"/>
  <c r="D3" i="1" s="1"/>
  <c r="G17" i="13"/>
  <c r="C16" i="1" s="1"/>
  <c r="G16" i="13"/>
  <c r="C15" i="1" s="1"/>
  <c r="G15" i="13"/>
  <c r="G14" i="13"/>
  <c r="C13" i="1" s="1"/>
  <c r="G13" i="13"/>
  <c r="G12" i="13"/>
  <c r="C11" i="1" s="1"/>
  <c r="G11" i="13"/>
  <c r="C10" i="1" s="1"/>
  <c r="G10" i="13"/>
  <c r="C9" i="1" s="1"/>
  <c r="G9" i="13"/>
  <c r="C8" i="1" s="1"/>
  <c r="G8" i="13"/>
  <c r="C7" i="1" s="1"/>
  <c r="G7" i="13"/>
  <c r="C6" i="1" s="1"/>
  <c r="G6" i="13"/>
  <c r="G5" i="13"/>
  <c r="C4" i="1" s="1"/>
  <c r="G4" i="13"/>
  <c r="C3" i="1" s="1"/>
  <c r="G5" i="9"/>
  <c r="B4" i="1" s="1"/>
  <c r="G6" i="9"/>
  <c r="B5" i="1" s="1"/>
  <c r="G7" i="9"/>
  <c r="B6" i="1" s="1"/>
  <c r="G8" i="9"/>
  <c r="G9" i="9"/>
  <c r="G10" i="9"/>
  <c r="B9" i="1" s="1"/>
  <c r="G11" i="9"/>
  <c r="B10" i="1" s="1"/>
  <c r="G12" i="9"/>
  <c r="G13" i="9"/>
  <c r="G14" i="9"/>
  <c r="G15" i="9"/>
  <c r="B14" i="1" s="1"/>
  <c r="G16" i="9"/>
  <c r="G17" i="9"/>
  <c r="B16" i="1" s="1"/>
  <c r="G4" i="9"/>
  <c r="K4" i="1"/>
  <c r="K5" i="1"/>
  <c r="K6" i="1"/>
  <c r="K7" i="1"/>
  <c r="K8" i="1"/>
  <c r="K9" i="1"/>
  <c r="K10" i="1"/>
  <c r="K11" i="1"/>
  <c r="K12" i="1"/>
  <c r="K13" i="1"/>
  <c r="K14" i="1"/>
  <c r="K15" i="1"/>
  <c r="K16" i="1"/>
  <c r="K3" i="1"/>
  <c r="J4" i="1"/>
  <c r="J5" i="1"/>
  <c r="J6" i="1"/>
  <c r="J7" i="1"/>
  <c r="J8" i="1"/>
  <c r="J9" i="1"/>
  <c r="J10" i="1"/>
  <c r="J11" i="1"/>
  <c r="J12" i="1"/>
  <c r="J13" i="1"/>
  <c r="J14" i="1"/>
  <c r="J15" i="1"/>
  <c r="J16" i="1"/>
  <c r="J3" i="1"/>
  <c r="E4" i="1"/>
  <c r="G4" i="1"/>
  <c r="C5" i="1"/>
  <c r="D5" i="1"/>
  <c r="E5" i="1"/>
  <c r="F5" i="1"/>
  <c r="G5" i="1"/>
  <c r="H5" i="1"/>
  <c r="B7" i="1"/>
  <c r="F7" i="1"/>
  <c r="B8" i="1"/>
  <c r="G9" i="1"/>
  <c r="H9" i="1"/>
  <c r="E10" i="1"/>
  <c r="B11" i="1"/>
  <c r="D11" i="1"/>
  <c r="G11" i="1"/>
  <c r="H11" i="1"/>
  <c r="B12" i="1"/>
  <c r="C12" i="1"/>
  <c r="D12" i="1"/>
  <c r="E12" i="1"/>
  <c r="G12" i="1"/>
  <c r="H12" i="1"/>
  <c r="B13" i="1"/>
  <c r="D13" i="1"/>
  <c r="H13" i="1"/>
  <c r="C14" i="1"/>
  <c r="F14" i="1"/>
  <c r="B15" i="1"/>
  <c r="H15" i="1"/>
  <c r="E16" i="1"/>
  <c r="G16" i="1"/>
  <c r="H3" i="1"/>
  <c r="I7" i="1" l="1"/>
  <c r="L7" i="1" s="1"/>
  <c r="I10" i="1"/>
  <c r="L10" i="1" s="1"/>
  <c r="I16" i="1"/>
  <c r="L16" i="1" s="1"/>
  <c r="I13" i="1"/>
  <c r="L13" i="1" s="1"/>
  <c r="I14" i="1"/>
  <c r="L14" i="1" s="1"/>
  <c r="I12" i="1"/>
  <c r="L12" i="1" s="1"/>
  <c r="I11" i="1"/>
  <c r="L11" i="1" s="1"/>
  <c r="I9" i="1"/>
  <c r="L9" i="1" s="1"/>
  <c r="I6" i="1"/>
  <c r="L6" i="1" s="1"/>
  <c r="I15" i="1"/>
  <c r="L15" i="1" s="1"/>
  <c r="I8" i="1"/>
  <c r="L8" i="1" s="1"/>
  <c r="B3" i="1" l="1"/>
  <c r="I4" i="1" l="1"/>
  <c r="L4" i="1" s="1"/>
  <c r="I5" i="1"/>
  <c r="L5" i="1" s="1"/>
  <c r="I3" i="1"/>
  <c r="L3" i="1" s="1"/>
  <c r="M5" i="1" l="1"/>
  <c r="M3" i="1"/>
  <c r="M10" i="1"/>
  <c r="M7" i="1"/>
  <c r="M11" i="1"/>
  <c r="M13" i="1"/>
  <c r="M15" i="1"/>
  <c r="M8" i="1"/>
  <c r="M6" i="1"/>
  <c r="M12" i="1"/>
  <c r="M14" i="1"/>
  <c r="M16" i="1"/>
  <c r="M9" i="1"/>
  <c r="M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<sst xmlns="http://schemas.openxmlformats.org/spreadsheetml/2006/main" count="249" uniqueCount="56">
  <si>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</si>
  <si>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</si>
  <si>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</si>
  <si>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</si>
  <si>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</si>
  <si>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</si>
  <si>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</si>
  <si>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</si>
  <si>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</si>
  <si>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</si>
  <si>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</si>
  <si>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</si>
  <si>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</si>
  <si>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</si>
  <si>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Criteria 4</t>
  </si>
  <si>
    <t>Evaluator 6</t>
  </si>
  <si>
    <t>Evaluator 7</t>
  </si>
  <si>
    <t>Aikens Army Security Consultants</t>
  </si>
  <si>
    <t>Andy Frain</t>
  </si>
  <si>
    <t>Fortified International</t>
  </si>
  <si>
    <t>GPI Defense</t>
  </si>
  <si>
    <t xml:space="preserve">Janissary </t>
  </si>
  <si>
    <t>L&amp;P Global Security</t>
  </si>
  <si>
    <t>OPS INC</t>
  </si>
  <si>
    <t>Prosegur Services Group</t>
  </si>
  <si>
    <t xml:space="preserve">Ranger Guard of Conroe </t>
  </si>
  <si>
    <t>Securemedy</t>
  </si>
  <si>
    <t>Signal of Houston</t>
  </si>
  <si>
    <t>Smith Protective Services</t>
  </si>
  <si>
    <t>Vets Securing America</t>
  </si>
  <si>
    <t>White Hawk Worldwide</t>
  </si>
  <si>
    <t>Criteria 5</t>
  </si>
  <si>
    <t>Only HUB scores Criteria 5 HUB</t>
  </si>
  <si>
    <t>Only Cost evaluator scores Criteria 1 COST</t>
  </si>
  <si>
    <t>Average Criteria 5 Score (HUB)</t>
  </si>
  <si>
    <t xml:space="preserve">EVALUATION SUMMARY - RFP783-23032 Security Guard Services </t>
  </si>
  <si>
    <t>Points (1-5)</t>
  </si>
  <si>
    <r>
      <t xml:space="preserve">Criteria 5 Respondent’s Past HUB/MBE/WBE Goal Attainment and Quality of Procedures for the UH System HUB Goal Attainment on this Project                                                           </t>
    </r>
    <r>
      <rPr>
        <b/>
        <sz val="8"/>
        <color rgb="FFFF0000"/>
        <rFont val="Arial"/>
        <family val="2"/>
      </rPr>
      <t>**ONLY THE HUB DEPARTMENT WILL EVALUATE THIS CRITERIA**</t>
    </r>
  </si>
  <si>
    <t xml:space="preserve">Criteria 4 Ability of the proposal to meet the requirements of the solicitation document. </t>
  </si>
  <si>
    <t>Criteria 3 The vendor's past performance with Institutions of Higher Education.</t>
  </si>
  <si>
    <t>Criteria 2 Reputation of the vendor and of the vendor's services.</t>
  </si>
  <si>
    <r>
      <rPr>
        <sz val="8"/>
        <rFont val="Arial"/>
        <family val="2"/>
      </rPr>
      <t xml:space="preserve">Criteria 1 Cost: List purchase price. </t>
    </r>
    <r>
      <rPr>
        <b/>
        <sz val="8"/>
        <rFont val="Arial"/>
        <family val="2"/>
      </rPr>
      <t xml:space="preserve"> </t>
    </r>
    <r>
      <rPr>
        <b/>
        <sz val="8"/>
        <color rgb="FFFF0000"/>
        <rFont val="Arial"/>
        <family val="2"/>
      </rPr>
      <t xml:space="preserve">                                  **ONLY THE DESIGNATED COST EVALUATOR WILL EVALUATE THIS CRITERIA**</t>
    </r>
  </si>
  <si>
    <t xml:space="preserve"> Criteria 5</t>
  </si>
  <si>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</si>
  <si>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</si>
  <si>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</si>
  <si>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</si>
  <si>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</si>
  <si>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</si>
  <si>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</si>
  <si>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</si>
  <si>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See email instructions</t>
  </si>
  <si>
    <t>Evaluation Due Date</t>
  </si>
  <si>
    <t>Evaluator Name</t>
  </si>
  <si>
    <t xml:space="preserve">RFP783-23032 Security Guard Services </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</si>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</sst>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9"/>
      <name val="Arial"/>
      <family val="2"/>
    </font>
    <font>
      <b/>
      <sz val="10"/>
      <color rgb="FF000000"/>
      <name val="Arial"/>
      <family val="2"/>
    </font>
    <font>
      <b/>
      <sz val="10"/>
      <color rgb="FFFF0000"/>
      <name val="Arial"/>
      <family val="2"/>
    </font>
    <font>
      <b/>
      <sz val="8"/>
      <name val="Arial"/>
      <family val="2"/>
    </font>
    <font>
      <b/>
      <sz val="9"/>
      <name val="Arial"/>
      <family val="2"/>
    </font>
    <font>
      <b/>
      <sz val="8"/>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69">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5" fillId="25" borderId="0" xfId="0" applyFont="1" applyFill="1"/>
    <xf numFmtId="0" fontId="16" fillId="25" borderId="0" xfId="0" applyFont="1" applyFill="1"/>
    <xf numFmtId="0" fontId="15" fillId="24" borderId="0" xfId="0" applyFont="1" applyFill="1" applyAlignment="1">
      <alignment horizontal="left"/>
    </xf>
    <xf numFmtId="0" fontId="41"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3" fillId="24" borderId="0" xfId="98" applyFont="1" applyFill="1"/>
    <xf numFmtId="0" fontId="17" fillId="24" borderId="0" xfId="98" applyFill="1" applyAlignment="1">
      <alignment wrapText="1"/>
    </xf>
    <xf numFmtId="0" fontId="44" fillId="24" borderId="0" xfId="98" applyFont="1" applyFill="1"/>
    <xf numFmtId="0" fontId="45" fillId="0" borderId="0" xfId="109" applyFont="1" applyAlignment="1">
      <alignment horizontal="left"/>
    </xf>
    <xf numFmtId="0" fontId="46" fillId="24" borderId="0" xfId="98" applyFont="1" applyFill="1"/>
    <xf numFmtId="0" fontId="17" fillId="24" borderId="10" xfId="98" applyFill="1" applyBorder="1"/>
    <xf numFmtId="0" fontId="17" fillId="26" borderId="12" xfId="98" applyFill="1" applyBorder="1"/>
    <xf numFmtId="0" fontId="17" fillId="26" borderId="0" xfId="98" applyFill="1"/>
    <xf numFmtId="0" fontId="47" fillId="24" borderId="0" xfId="98" applyFont="1" applyFill="1" applyAlignment="1">
      <alignment horizontal="center" wrapText="1"/>
    </xf>
    <xf numFmtId="0" fontId="17" fillId="27" borderId="13" xfId="98" applyFill="1" applyBorder="1" applyAlignment="1" applyProtection="1">
      <alignment horizontal="center"/>
      <protection locked="0"/>
    </xf>
    <xf numFmtId="0" fontId="48" fillId="24" borderId="13" xfId="98" applyFont="1" applyFill="1" applyBorder="1" applyAlignment="1">
      <alignment wrapText="1"/>
    </xf>
    <xf numFmtId="0" fontId="47" fillId="28" borderId="14" xfId="98" applyFont="1" applyFill="1" applyBorder="1" applyAlignment="1">
      <alignment horizontal="center" wrapText="1"/>
    </xf>
    <xf numFmtId="0" fontId="47" fillId="28" borderId="12" xfId="98" applyFont="1" applyFill="1" applyBorder="1" applyAlignment="1">
      <alignment horizontal="center" wrapText="1"/>
    </xf>
    <xf numFmtId="0" fontId="47" fillId="28" borderId="15" xfId="98" applyFont="1" applyFill="1" applyBorder="1" applyAlignment="1">
      <alignment horizontal="center" wrapText="1"/>
    </xf>
    <xf numFmtId="0" fontId="47" fillId="24" borderId="0" xfId="98" applyFont="1" applyFill="1" applyAlignment="1">
      <alignment wrapText="1"/>
    </xf>
    <xf numFmtId="0" fontId="17" fillId="24" borderId="0" xfId="98" applyFill="1" applyAlignment="1">
      <alignment horizontal="center"/>
    </xf>
    <xf numFmtId="0" fontId="43" fillId="24" borderId="16"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8" xfId="98" applyFont="1" applyFill="1" applyBorder="1" applyAlignment="1">
      <alignment horizontal="left" vertical="top" wrapText="1"/>
    </xf>
    <xf numFmtId="0" fontId="49" fillId="24" borderId="18" xfId="98" applyFont="1" applyFill="1" applyBorder="1" applyAlignment="1">
      <alignment horizontal="left" vertical="top" wrapText="1"/>
    </xf>
    <xf numFmtId="0" fontId="36" fillId="29" borderId="16" xfId="98" applyFont="1" applyFill="1" applyBorder="1" applyAlignment="1">
      <alignment horizontal="left"/>
    </xf>
    <xf numFmtId="0" fontId="36" fillId="29" borderId="17" xfId="98" applyFont="1" applyFill="1" applyBorder="1" applyAlignment="1">
      <alignment horizontal="left"/>
    </xf>
    <xf numFmtId="0" fontId="36" fillId="29" borderId="18" xfId="98" applyFont="1" applyFill="1" applyBorder="1" applyAlignment="1">
      <alignment horizontal="left"/>
    </xf>
    <xf numFmtId="0" fontId="44"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0" fillId="24" borderId="0" xfId="108" applyFont="1" applyFill="1" applyAlignment="1">
      <alignment horizontal="left"/>
    </xf>
    <xf numFmtId="0" fontId="50" fillId="24" borderId="0" xfId="108" applyFont="1" applyFill="1" applyAlignment="1"/>
    <xf numFmtId="0" fontId="50" fillId="24" borderId="0" xfId="108" applyFont="1" applyFill="1" applyAlignment="1">
      <alignment horizontal="left"/>
    </xf>
    <xf numFmtId="0" fontId="50" fillId="24" borderId="0" xfId="108" applyFont="1" applyFill="1" applyAlignment="1">
      <alignment wrapText="1"/>
    </xf>
    <xf numFmtId="0" fontId="50" fillId="24" borderId="0" xfId="108" applyFont="1" applyFill="1" applyAlignment="1">
      <alignment horizontal="left" wrapText="1"/>
    </xf>
    <xf numFmtId="0" fontId="42" fillId="24" borderId="0" xfId="109" applyFont="1" applyFill="1"/>
    <xf numFmtId="164" fontId="42" fillId="24" borderId="0" xfId="109" applyNumberFormat="1" applyFont="1" applyFill="1" applyAlignment="1">
      <alignment horizontal="center"/>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0CF5BDEB-222B-41FE-8A76-BA31E18D2194}"/>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46BA3D1E-561F-4EB4-B275-287C863E70FB}"/>
            </a:ext>
          </a:extLst>
        </xdr:cNvPr>
        <xdr:cNvSpPr txBox="1"/>
      </xdr:nvSpPr>
      <xdr:spPr>
        <a:xfrm>
          <a:off x="66865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
  <sheetViews>
    <sheetView workbookViewId="0">
      <selection activeCell="A21" sqref="A21"/>
    </sheetView>
  </sheetViews>
  <sheetFormatPr defaultRowHeight="12.75" x14ac:dyDescent="0.2"/>
  <cols>
    <col min="1" max="1" width="45.140625" bestFit="1" customWidth="1"/>
    <col min="2" max="4" width="9.28515625" bestFit="1" customWidth="1"/>
    <col min="5" max="5" width="9.28515625" customWidth="1"/>
    <col min="6" max="6" width="9.28515625" style="7" bestFit="1" customWidth="1"/>
    <col min="7" max="7" width="5.5703125" bestFit="1" customWidth="1"/>
  </cols>
  <sheetData>
    <row r="1" spans="1:15" ht="15.75" x14ac:dyDescent="0.25">
      <c r="A1" s="4" t="s">
        <v>8</v>
      </c>
      <c r="B1" s="4"/>
      <c r="C1" s="4"/>
      <c r="D1" s="4"/>
      <c r="E1" s="4"/>
      <c r="F1" s="29"/>
      <c r="G1" s="29"/>
      <c r="H1" s="29"/>
      <c r="I1" s="29"/>
    </row>
    <row r="2" spans="1:15" ht="15.75" x14ac:dyDescent="0.25">
      <c r="A2" s="4"/>
      <c r="B2" s="6"/>
      <c r="C2" s="6"/>
      <c r="D2" s="6"/>
      <c r="E2" s="6"/>
      <c r="F2" s="6"/>
      <c r="G2" s="6"/>
      <c r="H2" s="6"/>
      <c r="I2" s="6"/>
    </row>
    <row r="3" spans="1:15" x14ac:dyDescent="0.2">
      <c r="A3" s="8"/>
      <c r="B3" s="5" t="s">
        <v>4</v>
      </c>
      <c r="C3" s="5" t="s">
        <v>5</v>
      </c>
      <c r="D3" s="5" t="s">
        <v>6</v>
      </c>
      <c r="E3" s="5" t="s">
        <v>14</v>
      </c>
      <c r="F3" s="5" t="s">
        <v>31</v>
      </c>
      <c r="G3" s="5" t="s">
        <v>7</v>
      </c>
      <c r="J3" s="15"/>
      <c r="K3" s="15"/>
      <c r="L3" s="15"/>
      <c r="M3" s="15"/>
      <c r="N3" s="15"/>
      <c r="O3" s="15"/>
    </row>
    <row r="4" spans="1:15" x14ac:dyDescent="0.2">
      <c r="A4" s="9" t="s">
        <v>17</v>
      </c>
      <c r="B4" s="6"/>
      <c r="C4" s="6">
        <v>12</v>
      </c>
      <c r="D4" s="6">
        <v>4</v>
      </c>
      <c r="E4" s="6">
        <v>12</v>
      </c>
      <c r="F4" s="6"/>
      <c r="G4" s="21">
        <f>SUM(C4:E4)</f>
        <v>28</v>
      </c>
      <c r="H4" s="6"/>
      <c r="I4" s="6"/>
    </row>
    <row r="5" spans="1:15" x14ac:dyDescent="0.2">
      <c r="A5" s="9" t="s">
        <v>18</v>
      </c>
      <c r="B5" s="6"/>
      <c r="C5" s="6">
        <v>16</v>
      </c>
      <c r="D5" s="6">
        <v>8</v>
      </c>
      <c r="E5" s="6">
        <v>30</v>
      </c>
      <c r="F5" s="6"/>
      <c r="G5" s="21">
        <f t="shared" ref="G5:G17" si="0">SUM(C5:E5)</f>
        <v>54</v>
      </c>
      <c r="H5" s="6"/>
      <c r="I5" s="6"/>
    </row>
    <row r="6" spans="1:15" x14ac:dyDescent="0.2">
      <c r="A6" s="9" t="s">
        <v>19</v>
      </c>
      <c r="B6" s="6"/>
      <c r="C6" s="6">
        <v>12</v>
      </c>
      <c r="D6" s="6">
        <v>4</v>
      </c>
      <c r="E6" s="6">
        <v>18</v>
      </c>
      <c r="F6" s="6"/>
      <c r="G6" s="21">
        <f t="shared" si="0"/>
        <v>34</v>
      </c>
      <c r="H6" s="6"/>
      <c r="I6" s="6"/>
    </row>
    <row r="7" spans="1:15" x14ac:dyDescent="0.2">
      <c r="A7" s="9" t="s">
        <v>20</v>
      </c>
      <c r="B7" s="6"/>
      <c r="C7" s="6">
        <v>12</v>
      </c>
      <c r="D7" s="6">
        <v>4</v>
      </c>
      <c r="E7" s="6">
        <v>12</v>
      </c>
      <c r="F7" s="6"/>
      <c r="G7" s="21">
        <f t="shared" si="0"/>
        <v>28</v>
      </c>
      <c r="I7" s="15"/>
    </row>
    <row r="8" spans="1:15" x14ac:dyDescent="0.2">
      <c r="A8" s="9" t="s">
        <v>21</v>
      </c>
      <c r="B8" s="6"/>
      <c r="C8" s="6">
        <v>8</v>
      </c>
      <c r="D8" s="6">
        <v>4</v>
      </c>
      <c r="E8" s="6">
        <v>12</v>
      </c>
      <c r="F8" s="6"/>
      <c r="G8" s="21">
        <f t="shared" si="0"/>
        <v>24</v>
      </c>
      <c r="H8" s="15"/>
      <c r="I8" s="15"/>
    </row>
    <row r="9" spans="1:15" x14ac:dyDescent="0.2">
      <c r="A9" s="9" t="s">
        <v>22</v>
      </c>
      <c r="B9" s="6"/>
      <c r="C9" s="6">
        <v>12</v>
      </c>
      <c r="D9" s="6">
        <v>4</v>
      </c>
      <c r="E9" s="6">
        <v>18</v>
      </c>
      <c r="F9" s="6"/>
      <c r="G9" s="21">
        <f t="shared" si="0"/>
        <v>34</v>
      </c>
    </row>
    <row r="10" spans="1:15" x14ac:dyDescent="0.2">
      <c r="A10" s="9" t="s">
        <v>23</v>
      </c>
      <c r="B10" s="6"/>
      <c r="C10" s="6">
        <v>12</v>
      </c>
      <c r="D10" s="6">
        <v>4</v>
      </c>
      <c r="E10" s="6">
        <v>12</v>
      </c>
      <c r="F10" s="6"/>
      <c r="G10" s="21">
        <f t="shared" si="0"/>
        <v>28</v>
      </c>
    </row>
    <row r="11" spans="1:15" x14ac:dyDescent="0.2">
      <c r="A11" s="9" t="s">
        <v>24</v>
      </c>
      <c r="B11" s="6"/>
      <c r="C11" s="6">
        <v>12</v>
      </c>
      <c r="D11" s="6">
        <v>4</v>
      </c>
      <c r="E11" s="6">
        <v>18</v>
      </c>
      <c r="F11" s="6"/>
      <c r="G11" s="21">
        <f t="shared" si="0"/>
        <v>34</v>
      </c>
    </row>
    <row r="12" spans="1:15" x14ac:dyDescent="0.2">
      <c r="A12" s="9" t="s">
        <v>25</v>
      </c>
      <c r="B12" s="6"/>
      <c r="C12" s="6">
        <v>12</v>
      </c>
      <c r="D12" s="6">
        <v>4</v>
      </c>
      <c r="E12" s="6">
        <v>6</v>
      </c>
      <c r="F12" s="6"/>
      <c r="G12" s="21">
        <f t="shared" si="0"/>
        <v>22</v>
      </c>
    </row>
    <row r="13" spans="1:15" x14ac:dyDescent="0.2">
      <c r="A13" s="9" t="s">
        <v>26</v>
      </c>
      <c r="B13" s="6"/>
      <c r="C13" s="6">
        <v>12</v>
      </c>
      <c r="D13" s="6">
        <v>4</v>
      </c>
      <c r="E13" s="6">
        <v>18</v>
      </c>
      <c r="F13" s="6"/>
      <c r="G13" s="21">
        <f t="shared" si="0"/>
        <v>34</v>
      </c>
    </row>
    <row r="14" spans="1:15" x14ac:dyDescent="0.2">
      <c r="A14" s="9" t="s">
        <v>27</v>
      </c>
      <c r="B14" s="6"/>
      <c r="C14" s="6">
        <v>8</v>
      </c>
      <c r="D14" s="6">
        <v>4</v>
      </c>
      <c r="E14" s="6">
        <v>12</v>
      </c>
      <c r="F14" s="6"/>
      <c r="G14" s="21">
        <f t="shared" si="0"/>
        <v>24</v>
      </c>
    </row>
    <row r="15" spans="1:15" x14ac:dyDescent="0.2">
      <c r="A15" s="9" t="s">
        <v>28</v>
      </c>
      <c r="B15" s="6"/>
      <c r="C15" s="6">
        <v>12</v>
      </c>
      <c r="D15" s="6">
        <v>4</v>
      </c>
      <c r="E15" s="6">
        <v>18</v>
      </c>
      <c r="F15" s="6"/>
      <c r="G15" s="21">
        <f t="shared" si="0"/>
        <v>34</v>
      </c>
    </row>
    <row r="16" spans="1:15" x14ac:dyDescent="0.2">
      <c r="A16" s="9" t="s">
        <v>29</v>
      </c>
      <c r="B16" s="6"/>
      <c r="C16" s="6">
        <v>12</v>
      </c>
      <c r="D16" s="6">
        <v>4</v>
      </c>
      <c r="E16" s="6">
        <v>24</v>
      </c>
      <c r="F16" s="6"/>
      <c r="G16" s="21">
        <f t="shared" si="0"/>
        <v>40</v>
      </c>
    </row>
    <row r="17" spans="1:7" x14ac:dyDescent="0.2">
      <c r="A17" s="9" t="s">
        <v>30</v>
      </c>
      <c r="B17" s="6"/>
      <c r="C17" s="6">
        <v>12</v>
      </c>
      <c r="D17" s="6">
        <v>4</v>
      </c>
      <c r="E17" s="6">
        <v>12</v>
      </c>
      <c r="F17" s="6"/>
      <c r="G17" s="21">
        <f t="shared" si="0"/>
        <v>28</v>
      </c>
    </row>
    <row r="19" spans="1:7" ht="63.75" x14ac:dyDescent="0.2">
      <c r="B19" s="20" t="s">
        <v>33</v>
      </c>
      <c r="F19" s="20" t="s">
        <v>32</v>
      </c>
    </row>
  </sheetData>
  <mergeCells count="1">
    <mergeCell ref="F1:I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E42C-8B36-4473-B038-2391468E6C19}">
  <dimension ref="A1:AB59"/>
  <sheetViews>
    <sheetView zoomScale="85" zoomScaleNormal="85" workbookViewId="0">
      <selection activeCell="A27" sqref="A27"/>
    </sheetView>
  </sheetViews>
  <sheetFormatPr defaultRowHeight="12.75" x14ac:dyDescent="0.2"/>
  <cols>
    <col min="1" max="1" width="35.140625" style="31" customWidth="1"/>
    <col min="2" max="15" width="9.5703125" style="31" customWidth="1"/>
    <col min="16" max="16" width="10.28515625" style="31" customWidth="1"/>
    <col min="17" max="28" width="9.5703125" style="31" customWidth="1"/>
    <col min="29" max="16384" width="9.140625" style="31"/>
  </cols>
  <sheetData>
    <row r="1" spans="1:16" ht="15.75" customHeight="1" x14ac:dyDescent="0.25">
      <c r="A1" s="68" t="s">
        <v>55</v>
      </c>
      <c r="B1" s="68"/>
      <c r="C1" s="68"/>
      <c r="D1" s="68"/>
      <c r="E1" s="68"/>
      <c r="F1" s="68"/>
      <c r="G1" s="68"/>
      <c r="H1" s="68"/>
      <c r="I1" s="68"/>
      <c r="J1" s="67"/>
    </row>
    <row r="2" spans="1:16" ht="15.75" x14ac:dyDescent="0.25">
      <c r="A2" s="30" t="s">
        <v>54</v>
      </c>
      <c r="B2" s="30"/>
      <c r="C2" s="30"/>
      <c r="D2" s="30"/>
      <c r="E2" s="30"/>
      <c r="F2" s="30"/>
      <c r="G2" s="30"/>
      <c r="H2" s="30"/>
      <c r="I2" s="30"/>
      <c r="J2" s="66"/>
    </row>
    <row r="3" spans="1:16" x14ac:dyDescent="0.2">
      <c r="A3" s="64" t="s">
        <v>53</v>
      </c>
      <c r="B3" s="65"/>
      <c r="C3" s="65"/>
      <c r="D3" s="65"/>
    </row>
    <row r="4" spans="1:16" ht="15" customHeight="1" x14ac:dyDescent="0.2">
      <c r="A4" s="64" t="s">
        <v>52</v>
      </c>
      <c r="B4" s="63" t="s">
        <v>51</v>
      </c>
      <c r="C4" s="63"/>
      <c r="D4" s="63"/>
      <c r="E4" s="62"/>
    </row>
    <row r="5" spans="1:16" ht="20.25" customHeight="1" x14ac:dyDescent="0.25">
      <c r="A5" s="61" t="s">
        <v>50</v>
      </c>
      <c r="B5" s="61"/>
      <c r="C5" s="60"/>
      <c r="D5" s="60"/>
      <c r="E5" s="60"/>
      <c r="F5" s="60"/>
      <c r="G5" s="60"/>
    </row>
    <row r="6" spans="1:16" ht="27" customHeight="1" thickBot="1" x14ac:dyDescent="0.25">
      <c r="A6" s="56"/>
      <c r="B6" s="55" t="s">
        <v>49</v>
      </c>
      <c r="C6" s="55"/>
      <c r="D6" s="55"/>
      <c r="E6" s="55"/>
      <c r="F6" s="55"/>
      <c r="G6" s="55"/>
      <c r="H6" s="55"/>
      <c r="I6" s="55"/>
    </row>
    <row r="7" spans="1:16" ht="20.25" customHeight="1" x14ac:dyDescent="0.25">
      <c r="A7" s="59" t="s">
        <v>48</v>
      </c>
      <c r="B7" s="59"/>
      <c r="C7" s="58"/>
      <c r="D7" s="57"/>
      <c r="E7" s="57"/>
      <c r="F7" s="57"/>
      <c r="G7" s="57"/>
    </row>
    <row r="8" spans="1:16" ht="27" customHeight="1" thickBot="1" x14ac:dyDescent="0.25">
      <c r="A8" s="56"/>
      <c r="B8" s="55" t="s">
        <v>47</v>
      </c>
      <c r="C8" s="55"/>
      <c r="D8" s="55"/>
      <c r="E8" s="55"/>
      <c r="F8" s="55"/>
      <c r="G8" s="55"/>
      <c r="H8" s="55"/>
      <c r="I8" s="55"/>
    </row>
    <row r="9" spans="1:16" ht="15" customHeight="1" x14ac:dyDescent="0.2"/>
    <row r="10" spans="1:16" ht="15" customHeight="1" x14ac:dyDescent="0.2"/>
    <row r="11" spans="1:16" ht="11.25" customHeight="1" thickBot="1" x14ac:dyDescent="0.25"/>
    <row r="12" spans="1:16" s="47" customFormat="1" ht="13.5" thickBot="1" x14ac:dyDescent="0.25">
      <c r="B12" s="54" t="s">
        <v>46</v>
      </c>
      <c r="C12" s="53"/>
      <c r="D12" s="52"/>
      <c r="E12" s="54" t="s">
        <v>45</v>
      </c>
      <c r="F12" s="53"/>
      <c r="G12" s="52"/>
      <c r="H12" s="54" t="s">
        <v>44</v>
      </c>
      <c r="I12" s="53"/>
      <c r="J12" s="52"/>
      <c r="K12" s="54" t="s">
        <v>43</v>
      </c>
      <c r="L12" s="53"/>
      <c r="M12" s="52"/>
      <c r="N12" s="54" t="s">
        <v>42</v>
      </c>
      <c r="O12" s="53"/>
      <c r="P12" s="52"/>
    </row>
    <row r="13" spans="1:16" s="47" customFormat="1" ht="112.5" customHeight="1" x14ac:dyDescent="0.2">
      <c r="B13" s="51" t="s">
        <v>41</v>
      </c>
      <c r="C13" s="49"/>
      <c r="D13" s="48"/>
      <c r="E13" s="50" t="s">
        <v>40</v>
      </c>
      <c r="F13" s="49"/>
      <c r="G13" s="48"/>
      <c r="H13" s="50" t="s">
        <v>39</v>
      </c>
      <c r="I13" s="49"/>
      <c r="J13" s="48"/>
      <c r="K13" s="50" t="s">
        <v>38</v>
      </c>
      <c r="L13" s="49"/>
      <c r="M13" s="48"/>
      <c r="N13" s="50" t="s">
        <v>37</v>
      </c>
      <c r="O13" s="49"/>
      <c r="P13" s="48"/>
    </row>
    <row r="14" spans="1:16" s="40" customFormat="1" ht="11.25" customHeight="1" x14ac:dyDescent="0.2">
      <c r="A14" s="46"/>
      <c r="B14" s="45" t="s">
        <v>36</v>
      </c>
      <c r="C14" s="44"/>
      <c r="D14" s="43"/>
      <c r="E14" s="45" t="s">
        <v>36</v>
      </c>
      <c r="F14" s="44"/>
      <c r="G14" s="43"/>
      <c r="H14" s="45" t="s">
        <v>36</v>
      </c>
      <c r="I14" s="44"/>
      <c r="J14" s="43"/>
      <c r="K14" s="45" t="s">
        <v>36</v>
      </c>
      <c r="L14" s="44"/>
      <c r="M14" s="43"/>
      <c r="N14" s="45" t="s">
        <v>36</v>
      </c>
      <c r="O14" s="44"/>
      <c r="P14" s="43"/>
    </row>
    <row r="15" spans="1:16" s="40" customFormat="1" x14ac:dyDescent="0.2">
      <c r="A15" s="42" t="s">
        <v>17</v>
      </c>
      <c r="B15" s="41"/>
      <c r="C15" s="41"/>
      <c r="D15" s="41"/>
      <c r="E15" s="41"/>
      <c r="F15" s="41"/>
      <c r="G15" s="41"/>
      <c r="H15" s="41"/>
      <c r="I15" s="41"/>
      <c r="J15" s="41"/>
      <c r="K15" s="41"/>
      <c r="L15" s="41"/>
      <c r="M15" s="41"/>
      <c r="N15" s="41"/>
      <c r="O15" s="41"/>
      <c r="P15" s="41"/>
    </row>
    <row r="16" spans="1:16" s="40" customFormat="1" x14ac:dyDescent="0.2">
      <c r="A16" s="42" t="s">
        <v>18</v>
      </c>
      <c r="B16" s="41"/>
      <c r="C16" s="41"/>
      <c r="D16" s="41"/>
      <c r="E16" s="41"/>
      <c r="F16" s="41"/>
      <c r="G16" s="41"/>
      <c r="H16" s="41"/>
      <c r="I16" s="41"/>
      <c r="J16" s="41"/>
      <c r="K16" s="41"/>
      <c r="L16" s="41"/>
      <c r="M16" s="41"/>
      <c r="N16" s="41"/>
      <c r="O16" s="41"/>
      <c r="P16" s="41"/>
    </row>
    <row r="17" spans="1:28" s="40" customFormat="1" x14ac:dyDescent="0.2">
      <c r="A17" s="42" t="s">
        <v>19</v>
      </c>
      <c r="B17" s="41"/>
      <c r="C17" s="41"/>
      <c r="D17" s="41"/>
      <c r="E17" s="41"/>
      <c r="F17" s="41"/>
      <c r="G17" s="41"/>
      <c r="H17" s="41"/>
      <c r="I17" s="41"/>
      <c r="J17" s="41"/>
      <c r="K17" s="41"/>
      <c r="L17" s="41"/>
      <c r="M17" s="41"/>
      <c r="N17" s="41"/>
      <c r="O17" s="41"/>
      <c r="P17" s="41"/>
    </row>
    <row r="18" spans="1:28" s="40" customFormat="1" x14ac:dyDescent="0.2">
      <c r="A18" s="42" t="s">
        <v>20</v>
      </c>
      <c r="B18" s="41"/>
      <c r="C18" s="41"/>
      <c r="D18" s="41"/>
      <c r="E18" s="41"/>
      <c r="F18" s="41"/>
      <c r="G18" s="41"/>
      <c r="H18" s="41"/>
      <c r="I18" s="41"/>
      <c r="J18" s="41"/>
      <c r="K18" s="41"/>
      <c r="L18" s="41"/>
      <c r="M18" s="41"/>
      <c r="N18" s="41"/>
      <c r="O18" s="41"/>
      <c r="P18" s="41"/>
    </row>
    <row r="19" spans="1:28" s="40" customFormat="1" x14ac:dyDescent="0.2">
      <c r="A19" s="42" t="s">
        <v>21</v>
      </c>
      <c r="B19" s="41"/>
      <c r="C19" s="41"/>
      <c r="D19" s="41"/>
      <c r="E19" s="41"/>
      <c r="F19" s="41"/>
      <c r="G19" s="41"/>
      <c r="H19" s="41"/>
      <c r="I19" s="41"/>
      <c r="J19" s="41"/>
      <c r="K19" s="41"/>
      <c r="L19" s="41"/>
      <c r="M19" s="41"/>
      <c r="N19" s="41"/>
      <c r="O19" s="41"/>
      <c r="P19" s="41"/>
    </row>
    <row r="20" spans="1:28" s="40" customFormat="1" x14ac:dyDescent="0.2">
      <c r="A20" s="42" t="s">
        <v>22</v>
      </c>
      <c r="B20" s="41"/>
      <c r="C20" s="41"/>
      <c r="D20" s="41"/>
      <c r="E20" s="41"/>
      <c r="F20" s="41"/>
      <c r="G20" s="41"/>
      <c r="H20" s="41"/>
      <c r="I20" s="41"/>
      <c r="J20" s="41"/>
      <c r="K20" s="41"/>
      <c r="L20" s="41"/>
      <c r="M20" s="41"/>
      <c r="N20" s="41"/>
      <c r="O20" s="41"/>
      <c r="P20" s="41"/>
    </row>
    <row r="21" spans="1:28" s="40" customFormat="1" x14ac:dyDescent="0.2">
      <c r="A21" s="42" t="s">
        <v>23</v>
      </c>
      <c r="B21" s="41"/>
      <c r="C21" s="41"/>
      <c r="D21" s="41"/>
      <c r="E21" s="41"/>
      <c r="F21" s="41"/>
      <c r="G21" s="41"/>
      <c r="H21" s="41"/>
      <c r="I21" s="41"/>
      <c r="J21" s="41"/>
      <c r="K21" s="41"/>
      <c r="L21" s="41"/>
      <c r="M21" s="41"/>
      <c r="N21" s="41"/>
      <c r="O21" s="41"/>
      <c r="P21" s="41"/>
    </row>
    <row r="22" spans="1:28" s="40" customFormat="1" x14ac:dyDescent="0.2">
      <c r="A22" s="42" t="s">
        <v>24</v>
      </c>
      <c r="B22" s="41"/>
      <c r="C22" s="41"/>
      <c r="D22" s="41"/>
      <c r="E22" s="41"/>
      <c r="F22" s="41"/>
      <c r="G22" s="41"/>
      <c r="H22" s="41"/>
      <c r="I22" s="41"/>
      <c r="J22" s="41"/>
      <c r="K22" s="41"/>
      <c r="L22" s="41"/>
      <c r="M22" s="41"/>
      <c r="N22" s="41"/>
      <c r="O22" s="41"/>
      <c r="P22" s="41"/>
    </row>
    <row r="23" spans="1:28" s="40" customFormat="1" x14ac:dyDescent="0.2">
      <c r="A23" s="42" t="s">
        <v>25</v>
      </c>
      <c r="B23" s="41"/>
      <c r="C23" s="41"/>
      <c r="D23" s="41"/>
      <c r="E23" s="41"/>
      <c r="F23" s="41"/>
      <c r="G23" s="41"/>
      <c r="H23" s="41"/>
      <c r="I23" s="41"/>
      <c r="J23" s="41"/>
      <c r="K23" s="41"/>
      <c r="L23" s="41"/>
      <c r="M23" s="41"/>
      <c r="N23" s="41"/>
      <c r="O23" s="41"/>
      <c r="P23" s="41"/>
    </row>
    <row r="24" spans="1:28" s="40" customFormat="1" x14ac:dyDescent="0.2">
      <c r="A24" s="42" t="s">
        <v>26</v>
      </c>
      <c r="B24" s="41"/>
      <c r="C24" s="41"/>
      <c r="D24" s="41"/>
      <c r="E24" s="41"/>
      <c r="F24" s="41"/>
      <c r="G24" s="41"/>
      <c r="H24" s="41"/>
      <c r="I24" s="41"/>
      <c r="J24" s="41"/>
      <c r="K24" s="41"/>
      <c r="L24" s="41"/>
      <c r="M24" s="41"/>
      <c r="N24" s="41"/>
      <c r="O24" s="41"/>
      <c r="P24" s="41"/>
    </row>
    <row r="25" spans="1:28" s="40" customFormat="1" x14ac:dyDescent="0.2">
      <c r="A25" s="42" t="s">
        <v>27</v>
      </c>
      <c r="B25" s="41"/>
      <c r="C25" s="41"/>
      <c r="D25" s="41"/>
      <c r="E25" s="41"/>
      <c r="F25" s="41"/>
      <c r="G25" s="41"/>
      <c r="H25" s="41"/>
      <c r="I25" s="41"/>
      <c r="J25" s="41"/>
      <c r="K25" s="41"/>
      <c r="L25" s="41"/>
      <c r="M25" s="41"/>
      <c r="N25" s="41"/>
      <c r="O25" s="41"/>
      <c r="P25" s="41"/>
    </row>
    <row r="26" spans="1:28" s="40" customFormat="1" x14ac:dyDescent="0.2">
      <c r="A26" s="42" t="s">
        <v>28</v>
      </c>
      <c r="B26" s="41"/>
      <c r="C26" s="41"/>
      <c r="D26" s="41"/>
      <c r="E26" s="41"/>
      <c r="F26" s="41"/>
      <c r="G26" s="41"/>
      <c r="H26" s="41"/>
      <c r="I26" s="41"/>
      <c r="J26" s="41"/>
      <c r="K26" s="41"/>
      <c r="L26" s="41"/>
      <c r="M26" s="41"/>
      <c r="N26" s="41"/>
      <c r="O26" s="41"/>
      <c r="P26" s="41"/>
    </row>
    <row r="27" spans="1:28" s="40" customFormat="1" x14ac:dyDescent="0.2">
      <c r="A27" s="42" t="s">
        <v>29</v>
      </c>
      <c r="B27" s="41"/>
      <c r="C27" s="41"/>
      <c r="D27" s="41"/>
      <c r="E27" s="41"/>
      <c r="F27" s="41"/>
      <c r="G27" s="41"/>
      <c r="H27" s="41"/>
      <c r="I27" s="41"/>
      <c r="J27" s="41"/>
      <c r="K27" s="41"/>
      <c r="L27" s="41"/>
      <c r="M27" s="41"/>
      <c r="N27" s="41"/>
      <c r="O27" s="41"/>
      <c r="P27" s="41"/>
    </row>
    <row r="28" spans="1:28" s="40" customFormat="1" x14ac:dyDescent="0.2">
      <c r="A28" s="42" t="s">
        <v>30</v>
      </c>
      <c r="B28" s="41"/>
      <c r="C28" s="41"/>
      <c r="D28" s="41"/>
      <c r="E28" s="41"/>
      <c r="F28" s="41"/>
      <c r="G28" s="41"/>
      <c r="H28" s="41"/>
      <c r="I28" s="41"/>
      <c r="J28" s="41"/>
      <c r="K28" s="41"/>
      <c r="L28" s="41"/>
      <c r="M28" s="41"/>
      <c r="N28" s="41"/>
      <c r="O28" s="41"/>
      <c r="P28" s="41"/>
    </row>
    <row r="29" spans="1:28" s="38" customFormat="1" ht="7.5" customHeight="1" x14ac:dyDescent="0.2">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row>
    <row r="30" spans="1:28" s="37" customFormat="1" ht="6.75" customHeight="1" x14ac:dyDescent="0.2"/>
    <row r="32" spans="1:28" x14ac:dyDescent="0.2">
      <c r="A32" s="36"/>
      <c r="G32" s="33"/>
      <c r="H32" s="33"/>
    </row>
    <row r="33" spans="1:13" x14ac:dyDescent="0.2">
      <c r="A33" s="35"/>
      <c r="G33" s="33"/>
      <c r="H33" s="33"/>
      <c r="I33" s="33"/>
      <c r="J33" s="33"/>
    </row>
    <row r="34" spans="1:13" x14ac:dyDescent="0.2">
      <c r="A34" s="34"/>
      <c r="B34" s="34"/>
      <c r="C34" s="34"/>
      <c r="G34" s="33"/>
      <c r="H34" s="33"/>
      <c r="I34" s="33"/>
      <c r="J34" s="33"/>
    </row>
    <row r="35" spans="1:13" x14ac:dyDescent="0.2">
      <c r="A35" s="34"/>
      <c r="B35" s="34"/>
      <c r="E35" s="34"/>
      <c r="I35" s="33"/>
      <c r="J35" s="33"/>
      <c r="K35" s="33"/>
    </row>
    <row r="36" spans="1:13" x14ac:dyDescent="0.2">
      <c r="A36" s="34"/>
      <c r="B36" s="34"/>
      <c r="E36" s="34"/>
      <c r="I36" s="33"/>
      <c r="J36" s="33"/>
      <c r="K36" s="33"/>
    </row>
    <row r="37" spans="1:13" x14ac:dyDescent="0.2">
      <c r="A37" s="34"/>
      <c r="B37" s="34"/>
      <c r="E37" s="34"/>
      <c r="I37" s="33"/>
      <c r="J37" s="33"/>
      <c r="K37" s="33"/>
    </row>
    <row r="38" spans="1:13" x14ac:dyDescent="0.2">
      <c r="A38" s="34"/>
      <c r="B38" s="34"/>
      <c r="E38" s="34"/>
      <c r="I38" s="33"/>
      <c r="J38" s="33"/>
      <c r="K38" s="33"/>
    </row>
    <row r="39" spans="1:13" x14ac:dyDescent="0.2">
      <c r="A39" s="34"/>
      <c r="B39" s="34"/>
      <c r="E39" s="34"/>
      <c r="I39" s="33"/>
      <c r="J39" s="33"/>
      <c r="K39" s="33"/>
    </row>
    <row r="40" spans="1:13" x14ac:dyDescent="0.2">
      <c r="A40" s="34"/>
      <c r="B40" s="34"/>
      <c r="E40" s="34"/>
      <c r="I40" s="33"/>
      <c r="J40" s="33"/>
      <c r="K40" s="33"/>
    </row>
    <row r="41" spans="1:13" x14ac:dyDescent="0.2">
      <c r="A41" s="34"/>
      <c r="B41" s="34"/>
      <c r="K41" s="33"/>
      <c r="L41" s="33"/>
    </row>
    <row r="42" spans="1:13" x14ac:dyDescent="0.2">
      <c r="A42" s="34"/>
      <c r="B42" s="34"/>
      <c r="K42" s="33"/>
      <c r="L42" s="33"/>
      <c r="M42" s="33"/>
    </row>
    <row r="43" spans="1:13" x14ac:dyDescent="0.2">
      <c r="L43" s="33"/>
      <c r="M43" s="33"/>
    </row>
    <row r="44" spans="1:13" x14ac:dyDescent="0.2">
      <c r="L44" s="33"/>
      <c r="M44" s="33"/>
    </row>
    <row r="45" spans="1:13" x14ac:dyDescent="0.2">
      <c r="L45" s="33"/>
      <c r="M45" s="33"/>
    </row>
    <row r="46" spans="1:13" x14ac:dyDescent="0.2">
      <c r="L46" s="33"/>
      <c r="M46" s="33"/>
    </row>
    <row r="59" spans="1:1" x14ac:dyDescent="0.2">
      <c r="A59" s="32"/>
    </row>
  </sheetData>
  <mergeCells count="93">
    <mergeCell ref="H28:J28"/>
    <mergeCell ref="K28:M28"/>
    <mergeCell ref="N28:P28"/>
    <mergeCell ref="E27:G27"/>
    <mergeCell ref="H27:J27"/>
    <mergeCell ref="K27:M27"/>
    <mergeCell ref="N27:P27"/>
    <mergeCell ref="H26:J26"/>
    <mergeCell ref="K26:M26"/>
    <mergeCell ref="N26:P26"/>
    <mergeCell ref="E25:G25"/>
    <mergeCell ref="H25:J25"/>
    <mergeCell ref="K25:M25"/>
    <mergeCell ref="N25:P25"/>
    <mergeCell ref="K24:M24"/>
    <mergeCell ref="N24:P24"/>
    <mergeCell ref="E23:G23"/>
    <mergeCell ref="H23:J23"/>
    <mergeCell ref="K23:M23"/>
    <mergeCell ref="N23:P23"/>
    <mergeCell ref="H24:J24"/>
    <mergeCell ref="K22:M22"/>
    <mergeCell ref="N22:P22"/>
    <mergeCell ref="E21:G21"/>
    <mergeCell ref="H21:J21"/>
    <mergeCell ref="K21:M21"/>
    <mergeCell ref="N21:P21"/>
    <mergeCell ref="H22:J22"/>
    <mergeCell ref="K20:M20"/>
    <mergeCell ref="N20:P20"/>
    <mergeCell ref="E19:G19"/>
    <mergeCell ref="H19:J19"/>
    <mergeCell ref="K19:M19"/>
    <mergeCell ref="N19:P19"/>
    <mergeCell ref="H20:J20"/>
    <mergeCell ref="K18:M18"/>
    <mergeCell ref="N18:P18"/>
    <mergeCell ref="E17:G17"/>
    <mergeCell ref="H17:J17"/>
    <mergeCell ref="K17:M17"/>
    <mergeCell ref="N17:P17"/>
    <mergeCell ref="H18:J18"/>
    <mergeCell ref="H16:J16"/>
    <mergeCell ref="K16:M16"/>
    <mergeCell ref="N16:P16"/>
    <mergeCell ref="E15:G15"/>
    <mergeCell ref="H15:J15"/>
    <mergeCell ref="K15:M15"/>
    <mergeCell ref="N15:P15"/>
    <mergeCell ref="B21:D21"/>
    <mergeCell ref="N13:P13"/>
    <mergeCell ref="N12:P12"/>
    <mergeCell ref="N14:P14"/>
    <mergeCell ref="B15:D15"/>
    <mergeCell ref="B16:D16"/>
    <mergeCell ref="B14:D14"/>
    <mergeCell ref="E14:G14"/>
    <mergeCell ref="H14:J14"/>
    <mergeCell ref="E16:G16"/>
    <mergeCell ref="B12:D12"/>
    <mergeCell ref="E12:G12"/>
    <mergeCell ref="B17:D17"/>
    <mergeCell ref="B18:D18"/>
    <mergeCell ref="B19:D19"/>
    <mergeCell ref="B20:D20"/>
    <mergeCell ref="B24:D24"/>
    <mergeCell ref="E26:G26"/>
    <mergeCell ref="E28:G28"/>
    <mergeCell ref="H12:J12"/>
    <mergeCell ref="K14:M14"/>
    <mergeCell ref="K12:M12"/>
    <mergeCell ref="B13:D13"/>
    <mergeCell ref="E13:G13"/>
    <mergeCell ref="H13:J13"/>
    <mergeCell ref="K13:M13"/>
    <mergeCell ref="B25:D25"/>
    <mergeCell ref="B26:D26"/>
    <mergeCell ref="B27:D27"/>
    <mergeCell ref="B28:D28"/>
    <mergeCell ref="E18:G18"/>
    <mergeCell ref="E20:G20"/>
    <mergeCell ref="E22:G22"/>
    <mergeCell ref="E24:G24"/>
    <mergeCell ref="B22:D22"/>
    <mergeCell ref="B23:D23"/>
    <mergeCell ref="B8:I8"/>
    <mergeCell ref="B6:I6"/>
    <mergeCell ref="A5:B5"/>
    <mergeCell ref="A7:B7"/>
    <mergeCell ref="A1:I1"/>
    <mergeCell ref="B3:D3"/>
    <mergeCell ref="B4:D4"/>
    <mergeCell ref="A2:I2"/>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9"/>
  <sheetViews>
    <sheetView zoomScaleNormal="100" workbookViewId="0">
      <selection activeCell="A22" sqref="A22"/>
    </sheetView>
  </sheetViews>
  <sheetFormatPr defaultRowHeight="12.75" x14ac:dyDescent="0.2"/>
  <cols>
    <col min="1" max="1" width="45.140625" bestFit="1" customWidth="1"/>
    <col min="2" max="4" width="9.28515625" bestFit="1" customWidth="1"/>
    <col min="5" max="5" width="9.28515625" customWidth="1"/>
    <col min="6" max="6" width="9.28515625" style="7" bestFit="1" customWidth="1"/>
    <col min="7" max="7" width="5.5703125" bestFit="1" customWidth="1"/>
  </cols>
  <sheetData>
    <row r="1" spans="1:15" ht="15.75" x14ac:dyDescent="0.25">
      <c r="A1" s="4" t="s">
        <v>8</v>
      </c>
      <c r="B1" s="4"/>
      <c r="C1" s="4"/>
      <c r="D1" s="4"/>
      <c r="E1" s="4"/>
      <c r="F1" s="29"/>
      <c r="G1" s="29"/>
      <c r="H1" s="29"/>
      <c r="I1" s="29"/>
    </row>
    <row r="2" spans="1:15" ht="15.75" x14ac:dyDescent="0.25">
      <c r="A2" s="4"/>
      <c r="B2" s="6"/>
      <c r="C2" s="6"/>
      <c r="D2" s="6"/>
      <c r="E2" s="6"/>
      <c r="F2" s="6"/>
      <c r="G2" s="6"/>
      <c r="H2" s="6"/>
      <c r="I2" s="6"/>
    </row>
    <row r="3" spans="1:15" x14ac:dyDescent="0.2">
      <c r="A3" s="8"/>
      <c r="B3" s="5" t="s">
        <v>4</v>
      </c>
      <c r="C3" s="5" t="s">
        <v>5</v>
      </c>
      <c r="D3" s="5" t="s">
        <v>6</v>
      </c>
      <c r="E3" s="5" t="s">
        <v>14</v>
      </c>
      <c r="F3" s="5" t="s">
        <v>31</v>
      </c>
      <c r="G3" s="5" t="s">
        <v>7</v>
      </c>
      <c r="J3" s="15"/>
      <c r="K3" s="15"/>
      <c r="L3" s="15"/>
      <c r="M3" s="15"/>
      <c r="N3" s="15"/>
      <c r="O3" s="15"/>
    </row>
    <row r="4" spans="1:15" x14ac:dyDescent="0.2">
      <c r="A4" s="9" t="s">
        <v>17</v>
      </c>
      <c r="B4" s="6"/>
      <c r="C4" s="6">
        <v>4</v>
      </c>
      <c r="D4" s="6">
        <v>6</v>
      </c>
      <c r="E4" s="6">
        <v>30</v>
      </c>
      <c r="F4" s="6"/>
      <c r="G4" s="21">
        <f>SUM(C4:E4)</f>
        <v>40</v>
      </c>
      <c r="H4" s="6"/>
      <c r="I4" s="6"/>
    </row>
    <row r="5" spans="1:15" x14ac:dyDescent="0.2">
      <c r="A5" s="9" t="s">
        <v>18</v>
      </c>
      <c r="B5" s="6"/>
      <c r="C5" s="6">
        <v>20</v>
      </c>
      <c r="D5" s="6">
        <v>8</v>
      </c>
      <c r="E5" s="6">
        <v>30</v>
      </c>
      <c r="F5" s="6"/>
      <c r="G5" s="21">
        <f t="shared" ref="G5:G17" si="0">SUM(C5:E5)</f>
        <v>58</v>
      </c>
      <c r="H5" s="6"/>
      <c r="I5" s="6"/>
    </row>
    <row r="6" spans="1:15" x14ac:dyDescent="0.2">
      <c r="A6" s="9" t="s">
        <v>19</v>
      </c>
      <c r="B6" s="6"/>
      <c r="C6" s="6">
        <v>8</v>
      </c>
      <c r="D6" s="6">
        <v>4</v>
      </c>
      <c r="E6" s="6">
        <v>12</v>
      </c>
      <c r="F6" s="6"/>
      <c r="G6" s="21">
        <f t="shared" si="0"/>
        <v>24</v>
      </c>
      <c r="H6" s="6"/>
      <c r="I6" s="6"/>
    </row>
    <row r="7" spans="1:15" x14ac:dyDescent="0.2">
      <c r="A7" s="9" t="s">
        <v>20</v>
      </c>
      <c r="B7" s="6"/>
      <c r="C7" s="6">
        <v>16</v>
      </c>
      <c r="D7" s="6">
        <v>4</v>
      </c>
      <c r="E7" s="6">
        <v>6</v>
      </c>
      <c r="F7" s="6"/>
      <c r="G7" s="21">
        <f t="shared" si="0"/>
        <v>26</v>
      </c>
      <c r="I7" s="15"/>
    </row>
    <row r="8" spans="1:15" x14ac:dyDescent="0.2">
      <c r="A8" s="9" t="s">
        <v>21</v>
      </c>
      <c r="B8" s="6"/>
      <c r="C8" s="6">
        <v>16</v>
      </c>
      <c r="D8" s="6">
        <v>8</v>
      </c>
      <c r="E8" s="6">
        <v>18</v>
      </c>
      <c r="F8" s="6"/>
      <c r="G8" s="21">
        <f t="shared" si="0"/>
        <v>42</v>
      </c>
      <c r="H8" s="15"/>
      <c r="I8" s="15"/>
    </row>
    <row r="9" spans="1:15" x14ac:dyDescent="0.2">
      <c r="A9" s="9" t="s">
        <v>22</v>
      </c>
      <c r="B9" s="6"/>
      <c r="C9" s="6">
        <v>12</v>
      </c>
      <c r="D9" s="6">
        <v>4</v>
      </c>
      <c r="E9" s="6">
        <v>24</v>
      </c>
      <c r="F9" s="6"/>
      <c r="G9" s="21">
        <f t="shared" si="0"/>
        <v>40</v>
      </c>
    </row>
    <row r="10" spans="1:15" x14ac:dyDescent="0.2">
      <c r="A10" s="9" t="s">
        <v>23</v>
      </c>
      <c r="B10" s="6"/>
      <c r="C10" s="6">
        <v>8</v>
      </c>
      <c r="D10" s="6">
        <v>4</v>
      </c>
      <c r="E10" s="6">
        <v>6</v>
      </c>
      <c r="F10" s="6"/>
      <c r="G10" s="21">
        <f t="shared" si="0"/>
        <v>18</v>
      </c>
    </row>
    <row r="11" spans="1:15" x14ac:dyDescent="0.2">
      <c r="A11" s="9" t="s">
        <v>24</v>
      </c>
      <c r="B11" s="6"/>
      <c r="C11" s="6">
        <v>20</v>
      </c>
      <c r="D11" s="6">
        <v>2</v>
      </c>
      <c r="E11" s="6">
        <v>24</v>
      </c>
      <c r="F11" s="6"/>
      <c r="G11" s="21">
        <f t="shared" si="0"/>
        <v>46</v>
      </c>
    </row>
    <row r="12" spans="1:15" x14ac:dyDescent="0.2">
      <c r="A12" s="9" t="s">
        <v>25</v>
      </c>
      <c r="B12" s="6"/>
      <c r="C12" s="6">
        <v>16</v>
      </c>
      <c r="D12" s="6">
        <v>2</v>
      </c>
      <c r="E12" s="6">
        <v>18</v>
      </c>
      <c r="F12" s="6"/>
      <c r="G12" s="21">
        <f t="shared" si="0"/>
        <v>36</v>
      </c>
    </row>
    <row r="13" spans="1:15" x14ac:dyDescent="0.2">
      <c r="A13" s="9" t="s">
        <v>26</v>
      </c>
      <c r="B13" s="6"/>
      <c r="C13" s="6">
        <v>16</v>
      </c>
      <c r="D13" s="6">
        <v>4</v>
      </c>
      <c r="E13" s="6">
        <v>24</v>
      </c>
      <c r="F13" s="6"/>
      <c r="G13" s="21">
        <f t="shared" si="0"/>
        <v>44</v>
      </c>
    </row>
    <row r="14" spans="1:15" x14ac:dyDescent="0.2">
      <c r="A14" s="9" t="s">
        <v>27</v>
      </c>
      <c r="B14" s="6"/>
      <c r="C14" s="6">
        <v>16</v>
      </c>
      <c r="D14" s="6">
        <v>2</v>
      </c>
      <c r="E14" s="6">
        <v>6</v>
      </c>
      <c r="F14" s="6"/>
      <c r="G14" s="21">
        <f t="shared" si="0"/>
        <v>24</v>
      </c>
    </row>
    <row r="15" spans="1:15" x14ac:dyDescent="0.2">
      <c r="A15" s="9" t="s">
        <v>28</v>
      </c>
      <c r="B15" s="6"/>
      <c r="C15" s="6">
        <v>20</v>
      </c>
      <c r="D15" s="6">
        <v>2</v>
      </c>
      <c r="E15" s="6">
        <v>24</v>
      </c>
      <c r="F15" s="6"/>
      <c r="G15" s="21">
        <f t="shared" si="0"/>
        <v>46</v>
      </c>
    </row>
    <row r="16" spans="1:15" x14ac:dyDescent="0.2">
      <c r="A16" s="9" t="s">
        <v>29</v>
      </c>
      <c r="B16" s="6"/>
      <c r="C16" s="6">
        <v>16</v>
      </c>
      <c r="D16" s="6">
        <v>10</v>
      </c>
      <c r="E16" s="6">
        <v>30</v>
      </c>
      <c r="F16" s="6"/>
      <c r="G16" s="21">
        <f t="shared" si="0"/>
        <v>56</v>
      </c>
    </row>
    <row r="17" spans="1:7" x14ac:dyDescent="0.2">
      <c r="A17" s="9" t="s">
        <v>30</v>
      </c>
      <c r="B17" s="6"/>
      <c r="C17" s="6">
        <v>16</v>
      </c>
      <c r="D17" s="6">
        <v>6</v>
      </c>
      <c r="E17" s="6">
        <v>18</v>
      </c>
      <c r="F17" s="6"/>
      <c r="G17" s="21">
        <f t="shared" si="0"/>
        <v>40</v>
      </c>
    </row>
    <row r="19" spans="1:7" ht="63.75" x14ac:dyDescent="0.2">
      <c r="B19" s="20" t="s">
        <v>33</v>
      </c>
      <c r="F19" s="20" t="s">
        <v>32</v>
      </c>
    </row>
  </sheetData>
  <mergeCells count="1">
    <mergeCell ref="F1:I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9"/>
  <sheetViews>
    <sheetView workbookViewId="0">
      <selection activeCell="A23" sqref="A23"/>
    </sheetView>
  </sheetViews>
  <sheetFormatPr defaultRowHeight="12.75" x14ac:dyDescent="0.2"/>
  <cols>
    <col min="1" max="1" width="45.140625" bestFit="1" customWidth="1"/>
    <col min="2" max="4" width="9.28515625" bestFit="1" customWidth="1"/>
    <col min="5" max="5" width="9.28515625" customWidth="1"/>
    <col min="6" max="6" width="9.28515625" style="7" bestFit="1" customWidth="1"/>
    <col min="7" max="7" width="5.5703125" bestFit="1" customWidth="1"/>
  </cols>
  <sheetData>
    <row r="1" spans="1:15" ht="15.75" x14ac:dyDescent="0.25">
      <c r="A1" s="4" t="s">
        <v>8</v>
      </c>
      <c r="B1" s="4"/>
      <c r="C1" s="4"/>
      <c r="D1" s="4"/>
      <c r="E1" s="4"/>
      <c r="F1" s="29"/>
      <c r="G1" s="29"/>
      <c r="H1" s="29"/>
      <c r="I1" s="29"/>
    </row>
    <row r="2" spans="1:15" ht="15.75" x14ac:dyDescent="0.25">
      <c r="A2" s="4"/>
      <c r="B2" s="6"/>
      <c r="C2" s="6"/>
      <c r="D2" s="6"/>
      <c r="E2" s="6"/>
      <c r="F2" s="6"/>
      <c r="G2" s="6"/>
      <c r="H2" s="6"/>
      <c r="I2" s="6"/>
    </row>
    <row r="3" spans="1:15" x14ac:dyDescent="0.2">
      <c r="A3" s="8"/>
      <c r="B3" s="5" t="s">
        <v>4</v>
      </c>
      <c r="C3" s="5" t="s">
        <v>5</v>
      </c>
      <c r="D3" s="5" t="s">
        <v>6</v>
      </c>
      <c r="E3" s="5" t="s">
        <v>14</v>
      </c>
      <c r="F3" s="5" t="s">
        <v>31</v>
      </c>
      <c r="G3" s="5" t="s">
        <v>7</v>
      </c>
      <c r="J3" s="15"/>
      <c r="K3" s="15"/>
      <c r="L3" s="15"/>
      <c r="M3" s="15"/>
      <c r="N3" s="15"/>
      <c r="O3" s="15"/>
    </row>
    <row r="4" spans="1:15" x14ac:dyDescent="0.2">
      <c r="A4" s="9" t="s">
        <v>17</v>
      </c>
      <c r="B4" s="6"/>
      <c r="C4" s="6">
        <v>12</v>
      </c>
      <c r="D4" s="6">
        <v>6</v>
      </c>
      <c r="E4" s="6">
        <v>18</v>
      </c>
      <c r="F4" s="6"/>
      <c r="G4" s="21">
        <f>SUM(C4:E4)</f>
        <v>36</v>
      </c>
      <c r="H4" s="6"/>
      <c r="I4" s="6"/>
    </row>
    <row r="5" spans="1:15" x14ac:dyDescent="0.2">
      <c r="A5" s="9" t="s">
        <v>18</v>
      </c>
      <c r="B5" s="6"/>
      <c r="C5" s="6">
        <v>20</v>
      </c>
      <c r="D5" s="6">
        <v>8</v>
      </c>
      <c r="E5" s="6">
        <v>30</v>
      </c>
      <c r="F5" s="6"/>
      <c r="G5" s="21">
        <f t="shared" ref="G5:G17" si="0">SUM(C5:E5)</f>
        <v>58</v>
      </c>
      <c r="H5" s="6"/>
      <c r="I5" s="6"/>
    </row>
    <row r="6" spans="1:15" x14ac:dyDescent="0.2">
      <c r="A6" s="9" t="s">
        <v>19</v>
      </c>
      <c r="B6" s="6"/>
      <c r="C6" s="6">
        <v>12</v>
      </c>
      <c r="D6" s="6">
        <v>6</v>
      </c>
      <c r="E6" s="6">
        <v>18</v>
      </c>
      <c r="F6" s="6"/>
      <c r="G6" s="21">
        <f t="shared" si="0"/>
        <v>36</v>
      </c>
      <c r="H6" s="6"/>
      <c r="I6" s="6"/>
    </row>
    <row r="7" spans="1:15" x14ac:dyDescent="0.2">
      <c r="A7" s="9" t="s">
        <v>20</v>
      </c>
      <c r="B7" s="6"/>
      <c r="C7" s="6">
        <v>12</v>
      </c>
      <c r="D7" s="6">
        <v>6</v>
      </c>
      <c r="E7" s="6">
        <v>12</v>
      </c>
      <c r="F7" s="6"/>
      <c r="G7" s="21">
        <f t="shared" si="0"/>
        <v>30</v>
      </c>
      <c r="I7" s="15"/>
    </row>
    <row r="8" spans="1:15" x14ac:dyDescent="0.2">
      <c r="A8" s="9" t="s">
        <v>21</v>
      </c>
      <c r="B8" s="6"/>
      <c r="C8" s="6">
        <v>8</v>
      </c>
      <c r="D8" s="6">
        <v>4</v>
      </c>
      <c r="E8" s="6">
        <v>12</v>
      </c>
      <c r="F8" s="6"/>
      <c r="G8" s="21">
        <f t="shared" si="0"/>
        <v>24</v>
      </c>
      <c r="H8" s="15"/>
      <c r="I8" s="15"/>
    </row>
    <row r="9" spans="1:15" x14ac:dyDescent="0.2">
      <c r="A9" s="9" t="s">
        <v>22</v>
      </c>
      <c r="B9" s="6"/>
      <c r="C9" s="6">
        <v>16</v>
      </c>
      <c r="D9" s="6">
        <v>8</v>
      </c>
      <c r="E9" s="6">
        <v>24</v>
      </c>
      <c r="F9" s="6"/>
      <c r="G9" s="21">
        <f t="shared" si="0"/>
        <v>48</v>
      </c>
    </row>
    <row r="10" spans="1:15" x14ac:dyDescent="0.2">
      <c r="A10" s="9" t="s">
        <v>23</v>
      </c>
      <c r="B10" s="6"/>
      <c r="C10" s="6">
        <v>8</v>
      </c>
      <c r="D10" s="6">
        <v>4</v>
      </c>
      <c r="E10" s="6">
        <v>12</v>
      </c>
      <c r="F10" s="6"/>
      <c r="G10" s="21">
        <f t="shared" si="0"/>
        <v>24</v>
      </c>
    </row>
    <row r="11" spans="1:15" x14ac:dyDescent="0.2">
      <c r="A11" s="9" t="s">
        <v>24</v>
      </c>
      <c r="B11" s="6"/>
      <c r="C11" s="6">
        <v>8</v>
      </c>
      <c r="D11" s="6">
        <v>4</v>
      </c>
      <c r="E11" s="6">
        <v>12</v>
      </c>
      <c r="F11" s="6"/>
      <c r="G11" s="21">
        <f t="shared" si="0"/>
        <v>24</v>
      </c>
    </row>
    <row r="12" spans="1:15" x14ac:dyDescent="0.2">
      <c r="A12" s="9" t="s">
        <v>25</v>
      </c>
      <c r="B12" s="6"/>
      <c r="C12" s="6">
        <v>8</v>
      </c>
      <c r="D12" s="6">
        <v>4</v>
      </c>
      <c r="E12" s="6">
        <v>12</v>
      </c>
      <c r="F12" s="6"/>
      <c r="G12" s="21">
        <f t="shared" si="0"/>
        <v>24</v>
      </c>
    </row>
    <row r="13" spans="1:15" x14ac:dyDescent="0.2">
      <c r="A13" s="9" t="s">
        <v>26</v>
      </c>
      <c r="B13" s="6"/>
      <c r="C13" s="6">
        <v>4</v>
      </c>
      <c r="D13" s="6">
        <v>4</v>
      </c>
      <c r="E13" s="6">
        <v>12</v>
      </c>
      <c r="F13" s="6"/>
      <c r="G13" s="21">
        <f t="shared" si="0"/>
        <v>20</v>
      </c>
    </row>
    <row r="14" spans="1:15" x14ac:dyDescent="0.2">
      <c r="A14" s="9" t="s">
        <v>27</v>
      </c>
      <c r="B14" s="6"/>
      <c r="C14" s="6">
        <v>8</v>
      </c>
      <c r="D14" s="6">
        <v>4</v>
      </c>
      <c r="E14" s="6">
        <v>12</v>
      </c>
      <c r="F14" s="6"/>
      <c r="G14" s="21">
        <f t="shared" si="0"/>
        <v>24</v>
      </c>
    </row>
    <row r="15" spans="1:15" x14ac:dyDescent="0.2">
      <c r="A15" s="9" t="s">
        <v>28</v>
      </c>
      <c r="B15" s="6"/>
      <c r="C15" s="6">
        <v>16</v>
      </c>
      <c r="D15" s="6">
        <v>6</v>
      </c>
      <c r="E15" s="6">
        <v>24</v>
      </c>
      <c r="F15" s="6"/>
      <c r="G15" s="21">
        <f t="shared" si="0"/>
        <v>46</v>
      </c>
    </row>
    <row r="16" spans="1:15" x14ac:dyDescent="0.2">
      <c r="A16" s="9" t="s">
        <v>29</v>
      </c>
      <c r="B16" s="6"/>
      <c r="C16" s="6">
        <v>16</v>
      </c>
      <c r="D16" s="6">
        <v>10</v>
      </c>
      <c r="E16" s="6">
        <v>24</v>
      </c>
      <c r="F16" s="6"/>
      <c r="G16" s="21">
        <f t="shared" si="0"/>
        <v>50</v>
      </c>
    </row>
    <row r="17" spans="1:7" x14ac:dyDescent="0.2">
      <c r="A17" s="9" t="s">
        <v>30</v>
      </c>
      <c r="B17" s="6"/>
      <c r="C17" s="6">
        <v>12</v>
      </c>
      <c r="D17" s="6">
        <v>6</v>
      </c>
      <c r="E17" s="6">
        <v>18</v>
      </c>
      <c r="F17" s="6"/>
      <c r="G17" s="21">
        <f t="shared" si="0"/>
        <v>36</v>
      </c>
    </row>
    <row r="19" spans="1:7" ht="63.75" x14ac:dyDescent="0.2">
      <c r="B19" s="20" t="s">
        <v>33</v>
      </c>
      <c r="F19" s="20" t="s">
        <v>32</v>
      </c>
    </row>
  </sheetData>
  <mergeCells count="1">
    <mergeCell ref="F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9"/>
  <sheetViews>
    <sheetView workbookViewId="0">
      <selection activeCell="A21" sqref="A21"/>
    </sheetView>
  </sheetViews>
  <sheetFormatPr defaultRowHeight="12.75" x14ac:dyDescent="0.2"/>
  <cols>
    <col min="1" max="1" width="45.140625" bestFit="1" customWidth="1"/>
    <col min="2" max="4" width="9.28515625" bestFit="1" customWidth="1"/>
    <col min="5" max="5" width="9.28515625" customWidth="1"/>
    <col min="6" max="6" width="9.28515625" style="7" bestFit="1" customWidth="1"/>
    <col min="7" max="7" width="5.5703125" bestFit="1" customWidth="1"/>
  </cols>
  <sheetData>
    <row r="1" spans="1:15" ht="15.75" x14ac:dyDescent="0.25">
      <c r="A1" s="4" t="s">
        <v>8</v>
      </c>
      <c r="B1" s="4"/>
      <c r="C1" s="4"/>
      <c r="D1" s="4"/>
      <c r="E1" s="4"/>
      <c r="F1" s="29"/>
      <c r="G1" s="29"/>
      <c r="H1" s="29"/>
      <c r="I1" s="29"/>
    </row>
    <row r="2" spans="1:15" ht="15.75" x14ac:dyDescent="0.25">
      <c r="A2" s="4"/>
      <c r="B2" s="6"/>
      <c r="C2" s="6"/>
      <c r="D2" s="6"/>
      <c r="E2" s="6"/>
      <c r="F2" s="6"/>
      <c r="G2" s="6"/>
      <c r="H2" s="6"/>
      <c r="I2" s="6"/>
    </row>
    <row r="3" spans="1:15" x14ac:dyDescent="0.2">
      <c r="A3" s="8"/>
      <c r="B3" s="5" t="s">
        <v>4</v>
      </c>
      <c r="C3" s="5" t="s">
        <v>5</v>
      </c>
      <c r="D3" s="5" t="s">
        <v>6</v>
      </c>
      <c r="E3" s="5" t="s">
        <v>14</v>
      </c>
      <c r="F3" s="5" t="s">
        <v>31</v>
      </c>
      <c r="G3" s="5" t="s">
        <v>7</v>
      </c>
      <c r="J3" s="15"/>
      <c r="K3" s="15"/>
      <c r="L3" s="15"/>
      <c r="M3" s="15"/>
      <c r="N3" s="15"/>
      <c r="O3" s="15"/>
    </row>
    <row r="4" spans="1:15" x14ac:dyDescent="0.2">
      <c r="A4" s="9" t="s">
        <v>17</v>
      </c>
      <c r="B4" s="6"/>
      <c r="C4" s="6">
        <v>16</v>
      </c>
      <c r="D4" s="6">
        <v>6</v>
      </c>
      <c r="E4" s="6">
        <v>18</v>
      </c>
      <c r="F4" s="6"/>
      <c r="G4" s="21">
        <f>SUM(C4:E4)</f>
        <v>40</v>
      </c>
      <c r="H4" s="6"/>
      <c r="I4" s="6"/>
    </row>
    <row r="5" spans="1:15" x14ac:dyDescent="0.2">
      <c r="A5" s="9" t="s">
        <v>18</v>
      </c>
      <c r="B5" s="6"/>
      <c r="C5" s="6">
        <v>20</v>
      </c>
      <c r="D5" s="6">
        <v>8</v>
      </c>
      <c r="E5" s="6">
        <v>30</v>
      </c>
      <c r="F5" s="6"/>
      <c r="G5" s="21">
        <f t="shared" ref="G5:G17" si="0">SUM(C5:E5)</f>
        <v>58</v>
      </c>
      <c r="H5" s="6"/>
      <c r="I5" s="6"/>
    </row>
    <row r="6" spans="1:15" x14ac:dyDescent="0.2">
      <c r="A6" s="9" t="s">
        <v>19</v>
      </c>
      <c r="B6" s="6"/>
      <c r="C6" s="6">
        <v>12</v>
      </c>
      <c r="D6" s="6">
        <v>4</v>
      </c>
      <c r="E6" s="6">
        <v>18</v>
      </c>
      <c r="F6" s="6"/>
      <c r="G6" s="21">
        <f t="shared" si="0"/>
        <v>34</v>
      </c>
      <c r="H6" s="6"/>
      <c r="I6" s="6"/>
    </row>
    <row r="7" spans="1:15" x14ac:dyDescent="0.2">
      <c r="A7" s="9" t="s">
        <v>20</v>
      </c>
      <c r="B7" s="6"/>
      <c r="C7" s="6">
        <v>12</v>
      </c>
      <c r="D7" s="6">
        <v>4</v>
      </c>
      <c r="E7" s="6">
        <v>12</v>
      </c>
      <c r="F7" s="6"/>
      <c r="G7" s="21">
        <f t="shared" si="0"/>
        <v>28</v>
      </c>
      <c r="I7" s="15"/>
    </row>
    <row r="8" spans="1:15" x14ac:dyDescent="0.2">
      <c r="A8" s="9" t="s">
        <v>21</v>
      </c>
      <c r="B8" s="6"/>
      <c r="C8" s="6">
        <v>4</v>
      </c>
      <c r="D8" s="6">
        <v>4</v>
      </c>
      <c r="E8" s="6">
        <v>12</v>
      </c>
      <c r="F8" s="6"/>
      <c r="G8" s="21">
        <f t="shared" si="0"/>
        <v>20</v>
      </c>
      <c r="H8" s="15"/>
      <c r="I8" s="15"/>
    </row>
    <row r="9" spans="1:15" x14ac:dyDescent="0.2">
      <c r="A9" s="9" t="s">
        <v>22</v>
      </c>
      <c r="B9" s="6"/>
      <c r="C9" s="6">
        <v>12</v>
      </c>
      <c r="D9" s="6">
        <v>6</v>
      </c>
      <c r="E9" s="6">
        <v>18</v>
      </c>
      <c r="F9" s="6"/>
      <c r="G9" s="21">
        <f t="shared" si="0"/>
        <v>36</v>
      </c>
    </row>
    <row r="10" spans="1:15" x14ac:dyDescent="0.2">
      <c r="A10" s="9" t="s">
        <v>23</v>
      </c>
      <c r="B10" s="6"/>
      <c r="C10" s="6">
        <v>12</v>
      </c>
      <c r="D10" s="6">
        <v>4</v>
      </c>
      <c r="E10" s="6">
        <v>12</v>
      </c>
      <c r="F10" s="6"/>
      <c r="G10" s="21">
        <f t="shared" si="0"/>
        <v>28</v>
      </c>
    </row>
    <row r="11" spans="1:15" x14ac:dyDescent="0.2">
      <c r="A11" s="9" t="s">
        <v>24</v>
      </c>
      <c r="B11" s="6"/>
      <c r="C11" s="6">
        <v>16</v>
      </c>
      <c r="D11" s="6">
        <v>4</v>
      </c>
      <c r="E11" s="6">
        <v>18</v>
      </c>
      <c r="F11" s="6"/>
      <c r="G11" s="21">
        <f t="shared" si="0"/>
        <v>38</v>
      </c>
    </row>
    <row r="12" spans="1:15" x14ac:dyDescent="0.2">
      <c r="A12" s="9" t="s">
        <v>25</v>
      </c>
      <c r="B12" s="6"/>
      <c r="C12" s="6">
        <v>8</v>
      </c>
      <c r="D12" s="6">
        <v>2</v>
      </c>
      <c r="E12" s="6">
        <v>6</v>
      </c>
      <c r="F12" s="6"/>
      <c r="G12" s="21">
        <f t="shared" si="0"/>
        <v>16</v>
      </c>
    </row>
    <row r="13" spans="1:15" x14ac:dyDescent="0.2">
      <c r="A13" s="9" t="s">
        <v>26</v>
      </c>
      <c r="B13" s="6"/>
      <c r="C13" s="6">
        <v>12</v>
      </c>
      <c r="D13" s="6">
        <v>4</v>
      </c>
      <c r="E13" s="6">
        <v>18</v>
      </c>
      <c r="F13" s="6"/>
      <c r="G13" s="21">
        <f t="shared" si="0"/>
        <v>34</v>
      </c>
    </row>
    <row r="14" spans="1:15" x14ac:dyDescent="0.2">
      <c r="A14" s="9" t="s">
        <v>27</v>
      </c>
      <c r="B14" s="6"/>
      <c r="C14" s="6">
        <v>12</v>
      </c>
      <c r="D14" s="6">
        <v>2</v>
      </c>
      <c r="E14" s="6">
        <v>18</v>
      </c>
      <c r="F14" s="6"/>
      <c r="G14" s="21">
        <f t="shared" si="0"/>
        <v>32</v>
      </c>
    </row>
    <row r="15" spans="1:15" x14ac:dyDescent="0.2">
      <c r="A15" s="9" t="s">
        <v>28</v>
      </c>
      <c r="B15" s="6"/>
      <c r="C15" s="6">
        <v>16</v>
      </c>
      <c r="D15" s="6">
        <v>4</v>
      </c>
      <c r="E15" s="6">
        <v>18</v>
      </c>
      <c r="F15" s="6"/>
      <c r="G15" s="21">
        <f t="shared" si="0"/>
        <v>38</v>
      </c>
    </row>
    <row r="16" spans="1:15" x14ac:dyDescent="0.2">
      <c r="A16" s="9" t="s">
        <v>29</v>
      </c>
      <c r="B16" s="6"/>
      <c r="C16" s="6">
        <v>16</v>
      </c>
      <c r="D16" s="6">
        <v>10</v>
      </c>
      <c r="E16" s="6">
        <v>24</v>
      </c>
      <c r="F16" s="6"/>
      <c r="G16" s="21">
        <f t="shared" si="0"/>
        <v>50</v>
      </c>
    </row>
    <row r="17" spans="1:7" x14ac:dyDescent="0.2">
      <c r="A17" s="9" t="s">
        <v>30</v>
      </c>
      <c r="B17" s="6"/>
      <c r="C17" s="6">
        <v>12</v>
      </c>
      <c r="D17" s="6">
        <v>6</v>
      </c>
      <c r="E17" s="6">
        <v>18</v>
      </c>
      <c r="F17" s="6"/>
      <c r="G17" s="21">
        <f t="shared" si="0"/>
        <v>36</v>
      </c>
    </row>
    <row r="19" spans="1:7" ht="63.75" x14ac:dyDescent="0.2">
      <c r="B19" s="20" t="s">
        <v>33</v>
      </c>
      <c r="F19" s="20" t="s">
        <v>32</v>
      </c>
    </row>
  </sheetData>
  <mergeCells count="1">
    <mergeCell ref="F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9"/>
  <sheetViews>
    <sheetView workbookViewId="0">
      <selection activeCell="A22" sqref="A22"/>
    </sheetView>
  </sheetViews>
  <sheetFormatPr defaultRowHeight="12.75" x14ac:dyDescent="0.2"/>
  <cols>
    <col min="1" max="1" width="45.140625" bestFit="1" customWidth="1"/>
    <col min="2" max="4" width="9.28515625" bestFit="1" customWidth="1"/>
    <col min="5" max="5" width="9.28515625" customWidth="1"/>
    <col min="6" max="6" width="9.28515625" style="7" bestFit="1" customWidth="1"/>
    <col min="7" max="7" width="5.5703125" bestFit="1" customWidth="1"/>
  </cols>
  <sheetData>
    <row r="1" spans="1:15" ht="15.75" x14ac:dyDescent="0.25">
      <c r="A1" s="4" t="s">
        <v>8</v>
      </c>
      <c r="B1" s="4"/>
      <c r="C1" s="4"/>
      <c r="D1" s="4"/>
      <c r="E1" s="4"/>
      <c r="F1" s="29"/>
      <c r="G1" s="29"/>
      <c r="H1" s="29"/>
      <c r="I1" s="29"/>
    </row>
    <row r="2" spans="1:15" ht="15.75" x14ac:dyDescent="0.25">
      <c r="A2" s="4"/>
      <c r="B2" s="6"/>
      <c r="C2" s="6"/>
      <c r="D2" s="6"/>
      <c r="E2" s="6"/>
      <c r="F2" s="6"/>
      <c r="G2" s="6"/>
      <c r="H2" s="6"/>
      <c r="I2" s="6"/>
    </row>
    <row r="3" spans="1:15" x14ac:dyDescent="0.2">
      <c r="A3" s="8"/>
      <c r="B3" s="5" t="s">
        <v>4</v>
      </c>
      <c r="C3" s="5" t="s">
        <v>5</v>
      </c>
      <c r="D3" s="5" t="s">
        <v>6</v>
      </c>
      <c r="E3" s="5" t="s">
        <v>14</v>
      </c>
      <c r="F3" s="5" t="s">
        <v>31</v>
      </c>
      <c r="G3" s="5" t="s">
        <v>7</v>
      </c>
      <c r="J3" s="15"/>
      <c r="K3" s="15"/>
      <c r="L3" s="15"/>
      <c r="M3" s="15"/>
      <c r="N3" s="15"/>
      <c r="O3" s="15"/>
    </row>
    <row r="4" spans="1:15" x14ac:dyDescent="0.2">
      <c r="A4" s="9" t="s">
        <v>17</v>
      </c>
      <c r="B4" s="6"/>
      <c r="C4" s="6">
        <v>8</v>
      </c>
      <c r="D4" s="6">
        <v>6</v>
      </c>
      <c r="E4" s="6">
        <v>18</v>
      </c>
      <c r="F4" s="6"/>
      <c r="G4" s="21">
        <f>SUM(C4:E4)</f>
        <v>32</v>
      </c>
      <c r="H4" s="6"/>
      <c r="I4" s="6"/>
    </row>
    <row r="5" spans="1:15" x14ac:dyDescent="0.2">
      <c r="A5" s="9" t="s">
        <v>18</v>
      </c>
      <c r="B5" s="6"/>
      <c r="C5" s="6">
        <v>12</v>
      </c>
      <c r="D5" s="6">
        <v>6</v>
      </c>
      <c r="E5" s="6">
        <v>18</v>
      </c>
      <c r="F5" s="6"/>
      <c r="G5" s="21">
        <f t="shared" ref="G5:G17" si="0">SUM(C5:E5)</f>
        <v>36</v>
      </c>
      <c r="H5" s="6"/>
      <c r="I5" s="6"/>
    </row>
    <row r="6" spans="1:15" x14ac:dyDescent="0.2">
      <c r="A6" s="9" t="s">
        <v>19</v>
      </c>
      <c r="B6" s="6"/>
      <c r="C6" s="6">
        <v>12</v>
      </c>
      <c r="D6" s="6">
        <v>4</v>
      </c>
      <c r="E6" s="6">
        <v>12</v>
      </c>
      <c r="F6" s="6"/>
      <c r="G6" s="21">
        <f t="shared" si="0"/>
        <v>28</v>
      </c>
      <c r="H6" s="6"/>
      <c r="I6" s="6"/>
    </row>
    <row r="7" spans="1:15" x14ac:dyDescent="0.2">
      <c r="A7" s="9" t="s">
        <v>20</v>
      </c>
      <c r="B7" s="6"/>
      <c r="C7" s="6">
        <v>16</v>
      </c>
      <c r="D7" s="6">
        <v>4</v>
      </c>
      <c r="E7" s="6">
        <v>12</v>
      </c>
      <c r="F7" s="6"/>
      <c r="G7" s="21">
        <f t="shared" si="0"/>
        <v>32</v>
      </c>
      <c r="I7" s="15"/>
    </row>
    <row r="8" spans="1:15" x14ac:dyDescent="0.2">
      <c r="A8" s="9" t="s">
        <v>21</v>
      </c>
      <c r="B8" s="6"/>
      <c r="C8" s="6">
        <v>12</v>
      </c>
      <c r="D8" s="6">
        <v>6</v>
      </c>
      <c r="E8" s="6">
        <v>18</v>
      </c>
      <c r="F8" s="6"/>
      <c r="G8" s="21">
        <f t="shared" si="0"/>
        <v>36</v>
      </c>
      <c r="H8" s="15"/>
      <c r="I8" s="15"/>
    </row>
    <row r="9" spans="1:15" x14ac:dyDescent="0.2">
      <c r="A9" s="9" t="s">
        <v>22</v>
      </c>
      <c r="B9" s="6"/>
      <c r="C9" s="6">
        <v>12</v>
      </c>
      <c r="D9" s="6">
        <v>4</v>
      </c>
      <c r="E9" s="6">
        <v>24</v>
      </c>
      <c r="F9" s="6"/>
      <c r="G9" s="21">
        <f t="shared" si="0"/>
        <v>40</v>
      </c>
    </row>
    <row r="10" spans="1:15" x14ac:dyDescent="0.2">
      <c r="A10" s="9" t="s">
        <v>23</v>
      </c>
      <c r="B10" s="6"/>
      <c r="C10" s="6">
        <v>8</v>
      </c>
      <c r="D10" s="6">
        <v>4</v>
      </c>
      <c r="E10" s="6">
        <v>12</v>
      </c>
      <c r="F10" s="6"/>
      <c r="G10" s="21">
        <f t="shared" si="0"/>
        <v>24</v>
      </c>
    </row>
    <row r="11" spans="1:15" x14ac:dyDescent="0.2">
      <c r="A11" s="9" t="s">
        <v>24</v>
      </c>
      <c r="B11" s="6"/>
      <c r="C11" s="6">
        <v>12</v>
      </c>
      <c r="D11" s="6">
        <v>2</v>
      </c>
      <c r="E11" s="6">
        <v>18</v>
      </c>
      <c r="F11" s="6"/>
      <c r="G11" s="21">
        <f t="shared" si="0"/>
        <v>32</v>
      </c>
    </row>
    <row r="12" spans="1:15" x14ac:dyDescent="0.2">
      <c r="A12" s="9" t="s">
        <v>25</v>
      </c>
      <c r="B12" s="6"/>
      <c r="C12" s="6">
        <v>8</v>
      </c>
      <c r="D12" s="6">
        <v>2</v>
      </c>
      <c r="E12" s="6">
        <v>12</v>
      </c>
      <c r="F12" s="6"/>
      <c r="G12" s="21">
        <f t="shared" si="0"/>
        <v>22</v>
      </c>
    </row>
    <row r="13" spans="1:15" x14ac:dyDescent="0.2">
      <c r="A13" s="9" t="s">
        <v>26</v>
      </c>
      <c r="B13" s="6"/>
      <c r="C13" s="6">
        <v>8</v>
      </c>
      <c r="D13" s="6">
        <v>4</v>
      </c>
      <c r="E13" s="6">
        <v>18</v>
      </c>
      <c r="F13" s="6"/>
      <c r="G13" s="21">
        <f t="shared" si="0"/>
        <v>30</v>
      </c>
    </row>
    <row r="14" spans="1:15" x14ac:dyDescent="0.2">
      <c r="A14" s="9" t="s">
        <v>27</v>
      </c>
      <c r="B14" s="6"/>
      <c r="C14" s="6">
        <v>12</v>
      </c>
      <c r="D14" s="6">
        <v>2</v>
      </c>
      <c r="E14" s="6">
        <v>18</v>
      </c>
      <c r="F14" s="6"/>
      <c r="G14" s="21">
        <f t="shared" si="0"/>
        <v>32</v>
      </c>
    </row>
    <row r="15" spans="1:15" x14ac:dyDescent="0.2">
      <c r="A15" s="9" t="s">
        <v>28</v>
      </c>
      <c r="B15" s="6"/>
      <c r="C15" s="6">
        <v>16</v>
      </c>
      <c r="D15" s="6">
        <v>2</v>
      </c>
      <c r="E15" s="6">
        <v>24</v>
      </c>
      <c r="F15" s="6"/>
      <c r="G15" s="21">
        <f t="shared" si="0"/>
        <v>42</v>
      </c>
    </row>
    <row r="16" spans="1:15" x14ac:dyDescent="0.2">
      <c r="A16" s="9" t="s">
        <v>29</v>
      </c>
      <c r="B16" s="6"/>
      <c r="C16" s="6">
        <v>16</v>
      </c>
      <c r="D16" s="6">
        <v>8</v>
      </c>
      <c r="E16" s="6">
        <v>24</v>
      </c>
      <c r="F16" s="6"/>
      <c r="G16" s="21">
        <f t="shared" si="0"/>
        <v>48</v>
      </c>
    </row>
    <row r="17" spans="1:7" x14ac:dyDescent="0.2">
      <c r="A17" s="9" t="s">
        <v>30</v>
      </c>
      <c r="B17" s="6"/>
      <c r="C17" s="6">
        <v>12</v>
      </c>
      <c r="D17" s="6">
        <v>6</v>
      </c>
      <c r="E17" s="6">
        <v>24</v>
      </c>
      <c r="F17" s="6"/>
      <c r="G17" s="21">
        <f t="shared" si="0"/>
        <v>42</v>
      </c>
    </row>
    <row r="19" spans="1:7" ht="63.75" x14ac:dyDescent="0.2">
      <c r="B19" s="20" t="s">
        <v>33</v>
      </c>
      <c r="F19" s="20" t="s">
        <v>32</v>
      </c>
    </row>
  </sheetData>
  <mergeCells count="1">
    <mergeCell ref="F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9"/>
  <sheetViews>
    <sheetView workbookViewId="0">
      <selection activeCell="A21" sqref="A21"/>
    </sheetView>
  </sheetViews>
  <sheetFormatPr defaultRowHeight="12.75" x14ac:dyDescent="0.2"/>
  <cols>
    <col min="1" max="1" width="45.140625" bestFit="1" customWidth="1"/>
    <col min="2" max="4" width="9.28515625" bestFit="1" customWidth="1"/>
    <col min="5" max="5" width="9.28515625" customWidth="1"/>
    <col min="6" max="6" width="9.28515625" style="7" bestFit="1" customWidth="1"/>
    <col min="7" max="7" width="5.5703125" bestFit="1" customWidth="1"/>
  </cols>
  <sheetData>
    <row r="1" spans="1:15" ht="15.75" x14ac:dyDescent="0.25">
      <c r="A1" s="4" t="s">
        <v>8</v>
      </c>
      <c r="B1" s="4"/>
      <c r="C1" s="4"/>
      <c r="D1" s="4"/>
      <c r="E1" s="4"/>
      <c r="F1" s="29"/>
      <c r="G1" s="29"/>
      <c r="H1" s="29"/>
      <c r="I1" s="29"/>
    </row>
    <row r="2" spans="1:15" ht="15.75" x14ac:dyDescent="0.25">
      <c r="A2" s="4"/>
      <c r="B2" s="6"/>
      <c r="C2" s="6"/>
      <c r="D2" s="6"/>
      <c r="E2" s="6"/>
      <c r="F2" s="6"/>
      <c r="G2" s="6"/>
      <c r="H2" s="6"/>
      <c r="I2" s="6"/>
    </row>
    <row r="3" spans="1:15" x14ac:dyDescent="0.2">
      <c r="A3" s="8"/>
      <c r="B3" s="5" t="s">
        <v>4</v>
      </c>
      <c r="C3" s="5" t="s">
        <v>5</v>
      </c>
      <c r="D3" s="5" t="s">
        <v>6</v>
      </c>
      <c r="E3" s="5" t="s">
        <v>14</v>
      </c>
      <c r="F3" s="5" t="s">
        <v>31</v>
      </c>
      <c r="G3" s="5" t="s">
        <v>7</v>
      </c>
      <c r="J3" s="15"/>
      <c r="K3" s="15"/>
      <c r="L3" s="15"/>
      <c r="M3" s="15"/>
      <c r="N3" s="15"/>
      <c r="O3" s="15"/>
    </row>
    <row r="4" spans="1:15" x14ac:dyDescent="0.2">
      <c r="A4" s="9" t="s">
        <v>17</v>
      </c>
      <c r="B4" s="6"/>
      <c r="C4" s="6">
        <v>8</v>
      </c>
      <c r="D4" s="6">
        <v>6</v>
      </c>
      <c r="E4" s="6">
        <v>12</v>
      </c>
      <c r="F4" s="6"/>
      <c r="G4" s="21">
        <f>SUM(C4:E4)</f>
        <v>26</v>
      </c>
      <c r="H4" s="6"/>
      <c r="I4" s="6"/>
    </row>
    <row r="5" spans="1:15" x14ac:dyDescent="0.2">
      <c r="A5" s="9" t="s">
        <v>18</v>
      </c>
      <c r="B5" s="6"/>
      <c r="C5" s="6">
        <v>18</v>
      </c>
      <c r="D5" s="6">
        <v>8</v>
      </c>
      <c r="E5" s="6">
        <v>25.5</v>
      </c>
      <c r="F5" s="6"/>
      <c r="G5" s="21">
        <f t="shared" ref="G5:G17" si="0">SUM(C5:E5)</f>
        <v>51.5</v>
      </c>
      <c r="H5" s="6"/>
      <c r="I5" s="6"/>
    </row>
    <row r="6" spans="1:15" x14ac:dyDescent="0.2">
      <c r="A6" s="9" t="s">
        <v>19</v>
      </c>
      <c r="B6" s="6"/>
      <c r="C6" s="6">
        <v>11</v>
      </c>
      <c r="D6" s="6">
        <v>5</v>
      </c>
      <c r="E6" s="6">
        <v>12</v>
      </c>
      <c r="F6" s="6"/>
      <c r="G6" s="21">
        <f t="shared" si="0"/>
        <v>28</v>
      </c>
      <c r="H6" s="6"/>
      <c r="I6" s="6"/>
    </row>
    <row r="7" spans="1:15" x14ac:dyDescent="0.2">
      <c r="A7" s="9" t="s">
        <v>20</v>
      </c>
      <c r="B7" s="6"/>
      <c r="C7" s="6">
        <v>14</v>
      </c>
      <c r="D7" s="6">
        <v>5</v>
      </c>
      <c r="E7" s="6">
        <v>12</v>
      </c>
      <c r="F7" s="6"/>
      <c r="G7" s="21">
        <f t="shared" si="0"/>
        <v>31</v>
      </c>
      <c r="I7" s="15"/>
    </row>
    <row r="8" spans="1:15" x14ac:dyDescent="0.2">
      <c r="A8" s="9" t="s">
        <v>21</v>
      </c>
      <c r="B8" s="6"/>
      <c r="C8" s="6">
        <v>13</v>
      </c>
      <c r="D8" s="6">
        <v>7</v>
      </c>
      <c r="E8" s="6">
        <v>12</v>
      </c>
      <c r="F8" s="6"/>
      <c r="G8" s="21">
        <f t="shared" si="0"/>
        <v>32</v>
      </c>
      <c r="H8" s="15"/>
      <c r="I8" s="15"/>
    </row>
    <row r="9" spans="1:15" x14ac:dyDescent="0.2">
      <c r="A9" s="9" t="s">
        <v>22</v>
      </c>
      <c r="B9" s="6"/>
      <c r="C9" s="6">
        <v>13</v>
      </c>
      <c r="D9" s="6">
        <v>5</v>
      </c>
      <c r="E9" s="6">
        <v>18</v>
      </c>
      <c r="F9" s="6"/>
      <c r="G9" s="21">
        <f t="shared" si="0"/>
        <v>36</v>
      </c>
    </row>
    <row r="10" spans="1:15" x14ac:dyDescent="0.2">
      <c r="A10" s="9" t="s">
        <v>23</v>
      </c>
      <c r="B10" s="6"/>
      <c r="C10" s="6">
        <v>12</v>
      </c>
      <c r="D10" s="6">
        <v>5</v>
      </c>
      <c r="E10" s="6">
        <v>12</v>
      </c>
      <c r="F10" s="6"/>
      <c r="G10" s="21">
        <f t="shared" si="0"/>
        <v>29</v>
      </c>
    </row>
    <row r="11" spans="1:15" x14ac:dyDescent="0.2">
      <c r="A11" s="9" t="s">
        <v>24</v>
      </c>
      <c r="B11" s="6"/>
      <c r="C11" s="6">
        <v>17</v>
      </c>
      <c r="D11" s="6">
        <v>4</v>
      </c>
      <c r="E11" s="6">
        <v>24</v>
      </c>
      <c r="F11" s="6"/>
      <c r="G11" s="21">
        <f t="shared" si="0"/>
        <v>45</v>
      </c>
    </row>
    <row r="12" spans="1:15" x14ac:dyDescent="0.2">
      <c r="A12" s="9" t="s">
        <v>25</v>
      </c>
      <c r="B12" s="6"/>
      <c r="C12" s="6">
        <v>16</v>
      </c>
      <c r="D12" s="6">
        <v>2</v>
      </c>
      <c r="E12" s="6">
        <v>16.5</v>
      </c>
      <c r="F12" s="6"/>
      <c r="G12" s="21">
        <f t="shared" si="0"/>
        <v>34.5</v>
      </c>
    </row>
    <row r="13" spans="1:15" x14ac:dyDescent="0.2">
      <c r="A13" s="9" t="s">
        <v>26</v>
      </c>
      <c r="B13" s="6"/>
      <c r="C13" s="6">
        <v>15</v>
      </c>
      <c r="D13" s="6">
        <v>5</v>
      </c>
      <c r="E13" s="6">
        <v>18</v>
      </c>
      <c r="F13" s="6"/>
      <c r="G13" s="21">
        <f t="shared" si="0"/>
        <v>38</v>
      </c>
    </row>
    <row r="14" spans="1:15" x14ac:dyDescent="0.2">
      <c r="A14" s="9" t="s">
        <v>27</v>
      </c>
      <c r="B14" s="6"/>
      <c r="C14" s="6">
        <v>16</v>
      </c>
      <c r="D14" s="6">
        <v>4</v>
      </c>
      <c r="E14" s="6">
        <v>6</v>
      </c>
      <c r="F14" s="6"/>
      <c r="G14" s="21">
        <f t="shared" si="0"/>
        <v>26</v>
      </c>
    </row>
    <row r="15" spans="1:15" x14ac:dyDescent="0.2">
      <c r="A15" s="9" t="s">
        <v>28</v>
      </c>
      <c r="B15" s="6"/>
      <c r="C15" s="6">
        <v>18</v>
      </c>
      <c r="D15" s="6">
        <v>4</v>
      </c>
      <c r="E15" s="6">
        <v>21</v>
      </c>
      <c r="F15" s="6"/>
      <c r="G15" s="21">
        <f t="shared" si="0"/>
        <v>43</v>
      </c>
    </row>
    <row r="16" spans="1:15" x14ac:dyDescent="0.2">
      <c r="A16" s="9" t="s">
        <v>29</v>
      </c>
      <c r="B16" s="6"/>
      <c r="C16" s="6">
        <v>16</v>
      </c>
      <c r="D16" s="6">
        <v>9.5</v>
      </c>
      <c r="E16" s="6">
        <v>24</v>
      </c>
      <c r="F16" s="6"/>
      <c r="G16" s="21">
        <f t="shared" si="0"/>
        <v>49.5</v>
      </c>
    </row>
    <row r="17" spans="1:7" x14ac:dyDescent="0.2">
      <c r="A17" s="9" t="s">
        <v>30</v>
      </c>
      <c r="B17" s="6"/>
      <c r="C17" s="6">
        <v>15</v>
      </c>
      <c r="D17" s="6">
        <v>6</v>
      </c>
      <c r="E17" s="6">
        <v>16.5</v>
      </c>
      <c r="F17" s="6"/>
      <c r="G17" s="21">
        <f t="shared" si="0"/>
        <v>37.5</v>
      </c>
    </row>
    <row r="19" spans="1:7" ht="63.75" x14ac:dyDescent="0.2">
      <c r="B19" s="20" t="s">
        <v>33</v>
      </c>
      <c r="F19" s="20" t="s">
        <v>32</v>
      </c>
    </row>
  </sheetData>
  <mergeCells count="1">
    <mergeCell ref="F1:I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9"/>
  <sheetViews>
    <sheetView workbookViewId="0">
      <selection activeCell="A21" sqref="A21"/>
    </sheetView>
  </sheetViews>
  <sheetFormatPr defaultRowHeight="12.75" x14ac:dyDescent="0.2"/>
  <cols>
    <col min="1" max="1" width="45.140625" bestFit="1" customWidth="1"/>
    <col min="2" max="4" width="9.28515625" bestFit="1" customWidth="1"/>
    <col min="5" max="5" width="9.28515625" customWidth="1"/>
    <col min="6" max="6" width="9.28515625" style="7" bestFit="1" customWidth="1"/>
    <col min="7" max="7" width="5.5703125" bestFit="1" customWidth="1"/>
  </cols>
  <sheetData>
    <row r="1" spans="1:15" ht="15.75" x14ac:dyDescent="0.25">
      <c r="A1" s="4" t="s">
        <v>8</v>
      </c>
      <c r="B1" s="4"/>
      <c r="C1" s="4"/>
      <c r="D1" s="4"/>
      <c r="E1" s="4"/>
      <c r="F1" s="29"/>
      <c r="G1" s="29"/>
      <c r="H1" s="29"/>
      <c r="I1" s="29"/>
    </row>
    <row r="2" spans="1:15" ht="15.75" x14ac:dyDescent="0.25">
      <c r="A2" s="4"/>
      <c r="B2" s="6"/>
      <c r="C2" s="6"/>
      <c r="D2" s="6"/>
      <c r="E2" s="6"/>
      <c r="F2" s="6"/>
      <c r="G2" s="6"/>
      <c r="H2" s="6"/>
      <c r="I2" s="6"/>
    </row>
    <row r="3" spans="1:15" x14ac:dyDescent="0.2">
      <c r="A3" s="8"/>
      <c r="B3" s="5" t="s">
        <v>4</v>
      </c>
      <c r="C3" s="5" t="s">
        <v>5</v>
      </c>
      <c r="D3" s="5" t="s">
        <v>6</v>
      </c>
      <c r="E3" s="5" t="s">
        <v>14</v>
      </c>
      <c r="F3" s="5" t="s">
        <v>31</v>
      </c>
      <c r="G3" s="5" t="s">
        <v>7</v>
      </c>
      <c r="J3" s="15"/>
      <c r="K3" s="15"/>
      <c r="L3" s="15"/>
      <c r="M3" s="15"/>
      <c r="N3" s="15"/>
      <c r="O3" s="15"/>
    </row>
    <row r="4" spans="1:15" x14ac:dyDescent="0.2">
      <c r="A4" s="9" t="s">
        <v>17</v>
      </c>
      <c r="B4" s="6">
        <v>18</v>
      </c>
      <c r="C4" s="6">
        <v>12</v>
      </c>
      <c r="D4" s="6">
        <v>6</v>
      </c>
      <c r="E4" s="6">
        <v>12</v>
      </c>
      <c r="F4" s="6"/>
      <c r="G4" s="21">
        <f>SUM(C4:E4)</f>
        <v>30</v>
      </c>
      <c r="H4" s="6"/>
      <c r="I4" s="6"/>
    </row>
    <row r="5" spans="1:15" x14ac:dyDescent="0.2">
      <c r="A5" s="9" t="s">
        <v>18</v>
      </c>
      <c r="B5" s="6">
        <v>30</v>
      </c>
      <c r="C5" s="6">
        <v>20</v>
      </c>
      <c r="D5" s="6">
        <v>10</v>
      </c>
      <c r="E5" s="6">
        <v>30</v>
      </c>
      <c r="F5" s="6"/>
      <c r="G5" s="21">
        <f t="shared" ref="G5:G17" si="0">SUM(C5:E5)</f>
        <v>60</v>
      </c>
      <c r="H5" s="6"/>
      <c r="I5" s="6"/>
    </row>
    <row r="6" spans="1:15" x14ac:dyDescent="0.2">
      <c r="A6" s="9" t="s">
        <v>19</v>
      </c>
      <c r="B6" s="6">
        <v>6</v>
      </c>
      <c r="C6" s="6">
        <v>12</v>
      </c>
      <c r="D6" s="6">
        <v>6</v>
      </c>
      <c r="E6" s="6">
        <v>18</v>
      </c>
      <c r="F6" s="6"/>
      <c r="G6" s="21">
        <f t="shared" si="0"/>
        <v>36</v>
      </c>
      <c r="H6" s="6"/>
      <c r="I6" s="6"/>
    </row>
    <row r="7" spans="1:15" x14ac:dyDescent="0.2">
      <c r="A7" s="9" t="s">
        <v>20</v>
      </c>
      <c r="B7" s="6">
        <v>6</v>
      </c>
      <c r="C7" s="6">
        <v>20</v>
      </c>
      <c r="D7" s="6">
        <v>4</v>
      </c>
      <c r="E7" s="6">
        <v>12</v>
      </c>
      <c r="F7" s="6"/>
      <c r="G7" s="21">
        <f t="shared" si="0"/>
        <v>36</v>
      </c>
      <c r="I7" s="15"/>
    </row>
    <row r="8" spans="1:15" x14ac:dyDescent="0.2">
      <c r="A8" s="9" t="s">
        <v>21</v>
      </c>
      <c r="B8" s="6">
        <v>18</v>
      </c>
      <c r="C8" s="6">
        <v>16</v>
      </c>
      <c r="D8" s="6">
        <v>6</v>
      </c>
      <c r="E8" s="6">
        <v>18</v>
      </c>
      <c r="F8" s="6"/>
      <c r="G8" s="21">
        <f t="shared" si="0"/>
        <v>40</v>
      </c>
      <c r="H8" s="15"/>
      <c r="I8" s="15"/>
    </row>
    <row r="9" spans="1:15" x14ac:dyDescent="0.2">
      <c r="A9" s="9" t="s">
        <v>22</v>
      </c>
      <c r="B9" s="6">
        <v>12</v>
      </c>
      <c r="C9" s="6">
        <v>12</v>
      </c>
      <c r="D9" s="6">
        <v>6</v>
      </c>
      <c r="E9" s="6">
        <v>18</v>
      </c>
      <c r="F9" s="6"/>
      <c r="G9" s="21">
        <f t="shared" si="0"/>
        <v>36</v>
      </c>
    </row>
    <row r="10" spans="1:15" x14ac:dyDescent="0.2">
      <c r="A10" s="9" t="s">
        <v>23</v>
      </c>
      <c r="B10" s="6">
        <v>6</v>
      </c>
      <c r="C10" s="6">
        <v>4</v>
      </c>
      <c r="D10" s="6">
        <v>2</v>
      </c>
      <c r="E10" s="6">
        <v>6</v>
      </c>
      <c r="F10" s="6"/>
      <c r="G10" s="21">
        <f t="shared" si="0"/>
        <v>12</v>
      </c>
    </row>
    <row r="11" spans="1:15" x14ac:dyDescent="0.2">
      <c r="A11" s="9" t="s">
        <v>24</v>
      </c>
      <c r="B11" s="6">
        <v>12</v>
      </c>
      <c r="C11" s="6">
        <v>12</v>
      </c>
      <c r="D11" s="6">
        <v>4</v>
      </c>
      <c r="E11" s="6">
        <v>12</v>
      </c>
      <c r="F11" s="6"/>
      <c r="G11" s="21">
        <f t="shared" si="0"/>
        <v>28</v>
      </c>
    </row>
    <row r="12" spans="1:15" x14ac:dyDescent="0.2">
      <c r="A12" s="9" t="s">
        <v>25</v>
      </c>
      <c r="B12" s="6">
        <v>18</v>
      </c>
      <c r="C12" s="6">
        <v>4</v>
      </c>
      <c r="D12" s="6">
        <v>2</v>
      </c>
      <c r="E12" s="6">
        <v>6</v>
      </c>
      <c r="F12" s="6"/>
      <c r="G12" s="21">
        <f t="shared" si="0"/>
        <v>12</v>
      </c>
    </row>
    <row r="13" spans="1:15" x14ac:dyDescent="0.2">
      <c r="A13" s="9" t="s">
        <v>26</v>
      </c>
      <c r="B13" s="6">
        <v>12</v>
      </c>
      <c r="C13" s="6">
        <v>16</v>
      </c>
      <c r="D13" s="6">
        <v>2</v>
      </c>
      <c r="E13" s="6">
        <v>18</v>
      </c>
      <c r="F13" s="6"/>
      <c r="G13" s="21">
        <f t="shared" si="0"/>
        <v>36</v>
      </c>
    </row>
    <row r="14" spans="1:15" x14ac:dyDescent="0.2">
      <c r="A14" s="9" t="s">
        <v>27</v>
      </c>
      <c r="B14" s="6">
        <v>12</v>
      </c>
      <c r="C14" s="6">
        <v>8</v>
      </c>
      <c r="D14" s="6">
        <v>2</v>
      </c>
      <c r="E14" s="6">
        <v>6</v>
      </c>
      <c r="F14" s="6"/>
      <c r="G14" s="21">
        <f t="shared" si="0"/>
        <v>16</v>
      </c>
    </row>
    <row r="15" spans="1:15" x14ac:dyDescent="0.2">
      <c r="A15" s="9" t="s">
        <v>28</v>
      </c>
      <c r="B15" s="6">
        <v>12</v>
      </c>
      <c r="C15" s="6">
        <v>4</v>
      </c>
      <c r="D15" s="6">
        <v>2</v>
      </c>
      <c r="E15" s="6">
        <v>12</v>
      </c>
      <c r="F15" s="6"/>
      <c r="G15" s="21">
        <f t="shared" si="0"/>
        <v>18</v>
      </c>
    </row>
    <row r="16" spans="1:15" x14ac:dyDescent="0.2">
      <c r="A16" s="9" t="s">
        <v>29</v>
      </c>
      <c r="B16" s="6">
        <v>24</v>
      </c>
      <c r="C16" s="6">
        <v>20</v>
      </c>
      <c r="D16" s="6">
        <v>8</v>
      </c>
      <c r="E16" s="6">
        <v>24</v>
      </c>
      <c r="F16" s="6"/>
      <c r="G16" s="21">
        <f t="shared" si="0"/>
        <v>52</v>
      </c>
    </row>
    <row r="17" spans="1:7" x14ac:dyDescent="0.2">
      <c r="A17" s="9" t="s">
        <v>30</v>
      </c>
      <c r="B17" s="6">
        <v>24</v>
      </c>
      <c r="C17" s="6">
        <v>16</v>
      </c>
      <c r="D17" s="6">
        <v>8</v>
      </c>
      <c r="E17" s="6">
        <v>30</v>
      </c>
      <c r="F17" s="6"/>
      <c r="G17" s="21">
        <f t="shared" si="0"/>
        <v>54</v>
      </c>
    </row>
    <row r="19" spans="1:7" ht="63.75" x14ac:dyDescent="0.2">
      <c r="B19" s="20" t="s">
        <v>33</v>
      </c>
      <c r="F19" s="20" t="s">
        <v>32</v>
      </c>
    </row>
  </sheetData>
  <mergeCells count="1">
    <mergeCell ref="F1:I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9"/>
  <sheetViews>
    <sheetView workbookViewId="0">
      <selection activeCell="A33" sqref="A33"/>
    </sheetView>
  </sheetViews>
  <sheetFormatPr defaultRowHeight="12.75" x14ac:dyDescent="0.2"/>
  <cols>
    <col min="1" max="1" width="45.140625" bestFit="1" customWidth="1"/>
    <col min="2" max="4" width="9.28515625" bestFit="1" customWidth="1"/>
    <col min="5" max="5" width="9.28515625" customWidth="1"/>
    <col min="6" max="6" width="9.28515625" style="7" bestFit="1" customWidth="1"/>
    <col min="7" max="7" width="5.5703125" bestFit="1" customWidth="1"/>
  </cols>
  <sheetData>
    <row r="1" spans="1:15" ht="15.75" x14ac:dyDescent="0.25">
      <c r="A1" s="4" t="s">
        <v>8</v>
      </c>
      <c r="B1" s="4"/>
      <c r="C1" s="4"/>
      <c r="D1" s="4"/>
      <c r="E1" s="4"/>
      <c r="F1" s="29"/>
      <c r="G1" s="29"/>
      <c r="H1" s="29"/>
      <c r="I1" s="29"/>
    </row>
    <row r="2" spans="1:15" ht="15.75" x14ac:dyDescent="0.25">
      <c r="A2" s="4"/>
      <c r="B2" s="6"/>
      <c r="C2" s="6"/>
      <c r="D2" s="6"/>
      <c r="E2" s="6"/>
      <c r="F2" s="6"/>
      <c r="G2" s="6"/>
      <c r="H2" s="6"/>
      <c r="I2" s="6"/>
    </row>
    <row r="3" spans="1:15" x14ac:dyDescent="0.2">
      <c r="A3" s="8"/>
      <c r="B3" s="5" t="s">
        <v>4</v>
      </c>
      <c r="C3" s="5" t="s">
        <v>5</v>
      </c>
      <c r="D3" s="5" t="s">
        <v>6</v>
      </c>
      <c r="E3" s="5" t="s">
        <v>14</v>
      </c>
      <c r="F3" s="5" t="s">
        <v>31</v>
      </c>
      <c r="G3" s="5" t="s">
        <v>7</v>
      </c>
      <c r="J3" s="15"/>
      <c r="K3" s="15"/>
      <c r="L3" s="15"/>
      <c r="M3" s="15"/>
      <c r="N3" s="15"/>
      <c r="O3" s="15"/>
    </row>
    <row r="4" spans="1:15" x14ac:dyDescent="0.2">
      <c r="A4" s="9" t="s">
        <v>17</v>
      </c>
      <c r="B4" s="6"/>
      <c r="C4" s="6"/>
      <c r="D4" s="6"/>
      <c r="E4" s="6"/>
      <c r="F4" s="6">
        <v>7.4</v>
      </c>
      <c r="G4" s="21">
        <f>SUM(F4)</f>
        <v>7.4</v>
      </c>
      <c r="H4" s="6"/>
      <c r="I4" s="6"/>
    </row>
    <row r="5" spans="1:15" x14ac:dyDescent="0.2">
      <c r="A5" s="9" t="s">
        <v>18</v>
      </c>
      <c r="B5" s="6"/>
      <c r="C5" s="6"/>
      <c r="D5" s="6"/>
      <c r="E5" s="6"/>
      <c r="F5" s="6">
        <v>7.6</v>
      </c>
      <c r="G5" s="21">
        <f t="shared" ref="G5:G17" si="0">SUM(F5)</f>
        <v>7.6</v>
      </c>
      <c r="H5" s="6"/>
      <c r="I5" s="6"/>
    </row>
    <row r="6" spans="1:15" x14ac:dyDescent="0.2">
      <c r="A6" s="9" t="s">
        <v>19</v>
      </c>
      <c r="B6" s="6"/>
      <c r="C6" s="6"/>
      <c r="D6" s="6"/>
      <c r="E6" s="6"/>
      <c r="F6" s="6">
        <v>2</v>
      </c>
      <c r="G6" s="21">
        <f t="shared" si="0"/>
        <v>2</v>
      </c>
      <c r="H6" s="6"/>
      <c r="I6" s="6"/>
    </row>
    <row r="7" spans="1:15" x14ac:dyDescent="0.2">
      <c r="A7" s="9" t="s">
        <v>20</v>
      </c>
      <c r="B7" s="6"/>
      <c r="C7" s="6"/>
      <c r="D7" s="6"/>
      <c r="E7" s="6"/>
      <c r="F7" s="6">
        <v>5</v>
      </c>
      <c r="G7" s="21">
        <f t="shared" si="0"/>
        <v>5</v>
      </c>
      <c r="I7" s="15"/>
    </row>
    <row r="8" spans="1:15" x14ac:dyDescent="0.2">
      <c r="A8" s="9" t="s">
        <v>21</v>
      </c>
      <c r="B8" s="6"/>
      <c r="C8" s="6"/>
      <c r="D8" s="6"/>
      <c r="E8" s="6"/>
      <c r="F8" s="6">
        <v>7.6</v>
      </c>
      <c r="G8" s="21">
        <f t="shared" si="0"/>
        <v>7.6</v>
      </c>
      <c r="H8" s="15"/>
      <c r="I8" s="15"/>
    </row>
    <row r="9" spans="1:15" x14ac:dyDescent="0.2">
      <c r="A9" s="9" t="s">
        <v>22</v>
      </c>
      <c r="B9" s="6"/>
      <c r="C9" s="6"/>
      <c r="D9" s="6"/>
      <c r="E9" s="6"/>
      <c r="F9" s="6">
        <v>8.6</v>
      </c>
      <c r="G9" s="21">
        <f t="shared" si="0"/>
        <v>8.6</v>
      </c>
    </row>
    <row r="10" spans="1:15" x14ac:dyDescent="0.2">
      <c r="A10" s="9" t="s">
        <v>23</v>
      </c>
      <c r="B10" s="6"/>
      <c r="C10" s="6"/>
      <c r="D10" s="6"/>
      <c r="E10" s="6"/>
      <c r="F10" s="6">
        <v>6.4</v>
      </c>
      <c r="G10" s="21">
        <f t="shared" si="0"/>
        <v>6.4</v>
      </c>
    </row>
    <row r="11" spans="1:15" x14ac:dyDescent="0.2">
      <c r="A11" s="9" t="s">
        <v>24</v>
      </c>
      <c r="B11" s="6"/>
      <c r="C11" s="6"/>
      <c r="D11" s="6"/>
      <c r="E11" s="6"/>
      <c r="F11" s="6">
        <v>7.6</v>
      </c>
      <c r="G11" s="21">
        <f t="shared" si="0"/>
        <v>7.6</v>
      </c>
    </row>
    <row r="12" spans="1:15" x14ac:dyDescent="0.2">
      <c r="A12" s="9" t="s">
        <v>25</v>
      </c>
      <c r="B12" s="6"/>
      <c r="C12" s="6"/>
      <c r="D12" s="6"/>
      <c r="E12" s="6"/>
      <c r="F12" s="6">
        <v>5</v>
      </c>
      <c r="G12" s="21">
        <f t="shared" si="0"/>
        <v>5</v>
      </c>
    </row>
    <row r="13" spans="1:15" x14ac:dyDescent="0.2">
      <c r="A13" s="9" t="s">
        <v>26</v>
      </c>
      <c r="B13" s="6"/>
      <c r="C13" s="6"/>
      <c r="D13" s="6"/>
      <c r="E13" s="6"/>
      <c r="F13" s="6">
        <v>6</v>
      </c>
      <c r="G13" s="21">
        <f t="shared" si="0"/>
        <v>6</v>
      </c>
    </row>
    <row r="14" spans="1:15" x14ac:dyDescent="0.2">
      <c r="A14" s="9" t="s">
        <v>27</v>
      </c>
      <c r="B14" s="6"/>
      <c r="C14" s="6"/>
      <c r="D14" s="6"/>
      <c r="E14" s="6"/>
      <c r="F14" s="6">
        <v>2</v>
      </c>
      <c r="G14" s="21">
        <f t="shared" si="0"/>
        <v>2</v>
      </c>
    </row>
    <row r="15" spans="1:15" x14ac:dyDescent="0.2">
      <c r="A15" s="9" t="s">
        <v>28</v>
      </c>
      <c r="B15" s="6"/>
      <c r="C15" s="6"/>
      <c r="D15" s="6"/>
      <c r="E15" s="6"/>
      <c r="F15" s="6">
        <v>2</v>
      </c>
      <c r="G15" s="21">
        <f t="shared" si="0"/>
        <v>2</v>
      </c>
    </row>
    <row r="16" spans="1:15" x14ac:dyDescent="0.2">
      <c r="A16" s="9" t="s">
        <v>29</v>
      </c>
      <c r="B16" s="6"/>
      <c r="C16" s="6"/>
      <c r="D16" s="6"/>
      <c r="E16" s="6"/>
      <c r="F16" s="6">
        <v>2</v>
      </c>
      <c r="G16" s="21">
        <f t="shared" si="0"/>
        <v>2</v>
      </c>
    </row>
    <row r="17" spans="1:7" x14ac:dyDescent="0.2">
      <c r="A17" s="9" t="s">
        <v>30</v>
      </c>
      <c r="B17" s="6"/>
      <c r="C17" s="6"/>
      <c r="D17" s="6"/>
      <c r="E17" s="6"/>
      <c r="F17" s="6">
        <v>8.6</v>
      </c>
      <c r="G17" s="21">
        <f t="shared" si="0"/>
        <v>8.6</v>
      </c>
    </row>
    <row r="19" spans="1:7" ht="63.75" x14ac:dyDescent="0.2">
      <c r="B19" s="20" t="s">
        <v>33</v>
      </c>
      <c r="F19" s="20" t="s">
        <v>32</v>
      </c>
    </row>
  </sheetData>
  <mergeCells count="1">
    <mergeCell ref="F1:I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7"/>
  <sheetViews>
    <sheetView tabSelected="1" zoomScale="85" zoomScaleNormal="85" workbookViewId="0">
      <selection activeCell="I22" sqref="I22"/>
    </sheetView>
  </sheetViews>
  <sheetFormatPr defaultColWidth="9.140625" defaultRowHeight="15" x14ac:dyDescent="0.2"/>
  <cols>
    <col min="1" max="1" width="58.85546875" style="2" bestFit="1" customWidth="1"/>
    <col min="2" max="5" width="10.85546875" style="2" bestFit="1" customWidth="1"/>
    <col min="6" max="8" width="10.85546875" style="2" customWidth="1"/>
    <col min="9" max="9" width="9" style="2" customWidth="1"/>
    <col min="10" max="11" width="7" style="2" customWidth="1"/>
    <col min="12" max="13" width="9" style="2" bestFit="1" customWidth="1"/>
    <col min="14" max="17" width="7.7109375" style="2" customWidth="1"/>
    <col min="18" max="18" width="7.140625" style="2" bestFit="1" customWidth="1"/>
    <col min="19" max="19" width="6.28515625" style="2" customWidth="1"/>
    <col min="20" max="20" width="9.85546875" style="19" customWidth="1"/>
    <col min="21" max="21" width="6.140625" style="2" customWidth="1"/>
    <col min="22" max="24" width="7.7109375" style="2" customWidth="1"/>
    <col min="25" max="25" width="7.5703125" style="2" customWidth="1"/>
    <col min="26" max="27" width="7.7109375" style="2" customWidth="1"/>
    <col min="28" max="28" width="10.42578125" style="2" bestFit="1" customWidth="1"/>
    <col min="29" max="16384" width="9.140625" style="2"/>
  </cols>
  <sheetData>
    <row r="1" spans="1:26" ht="15.75" x14ac:dyDescent="0.25">
      <c r="A1" s="30" t="s">
        <v>35</v>
      </c>
      <c r="B1" s="30"/>
      <c r="C1" s="30"/>
      <c r="D1" s="30"/>
      <c r="E1" s="30"/>
      <c r="F1" s="30"/>
      <c r="G1" s="30"/>
      <c r="H1" s="30"/>
      <c r="I1" s="30"/>
      <c r="J1" s="30"/>
      <c r="K1" s="30"/>
      <c r="L1" s="30"/>
      <c r="M1" s="30"/>
      <c r="N1" s="30"/>
      <c r="O1" s="30"/>
      <c r="P1" s="30"/>
      <c r="Q1" s="10"/>
      <c r="R1" s="10"/>
      <c r="S1" s="10"/>
      <c r="T1" s="16"/>
      <c r="U1" s="10"/>
      <c r="V1" s="4"/>
      <c r="W1" s="4"/>
      <c r="X1" s="4"/>
      <c r="Y1" s="4"/>
      <c r="Z1" s="1"/>
    </row>
    <row r="2" spans="1:26" s="3" customFormat="1" ht="255.75" customHeight="1" thickBot="1" x14ac:dyDescent="0.25">
      <c r="A2" s="13"/>
      <c r="B2" s="14" t="s">
        <v>10</v>
      </c>
      <c r="C2" s="14" t="s">
        <v>0</v>
      </c>
      <c r="D2" s="14" t="s">
        <v>1</v>
      </c>
      <c r="E2" s="14" t="s">
        <v>2</v>
      </c>
      <c r="F2" s="14" t="s">
        <v>3</v>
      </c>
      <c r="G2" s="14" t="s">
        <v>15</v>
      </c>
      <c r="H2" s="14" t="s">
        <v>16</v>
      </c>
      <c r="I2" s="14" t="s">
        <v>9</v>
      </c>
      <c r="J2" s="14" t="s">
        <v>12</v>
      </c>
      <c r="K2" s="14" t="s">
        <v>34</v>
      </c>
      <c r="L2" s="17" t="s">
        <v>13</v>
      </c>
      <c r="M2" s="14" t="s">
        <v>11</v>
      </c>
      <c r="N2" s="2"/>
    </row>
    <row r="3" spans="1:26" ht="16.5" customHeight="1" x14ac:dyDescent="0.25">
      <c r="A3" s="27" t="s">
        <v>17</v>
      </c>
      <c r="B3" s="12">
        <f>'Evaluator 1'!G4</f>
        <v>28</v>
      </c>
      <c r="C3" s="12">
        <f>'Evaluator 2'!G4</f>
        <v>40</v>
      </c>
      <c r="D3" s="12">
        <f>'Evaluator 3'!G4</f>
        <v>36</v>
      </c>
      <c r="E3" s="12">
        <f>'Evaluator 4'!G4</f>
        <v>40</v>
      </c>
      <c r="F3" s="12">
        <f>'Evaluator 5'!G4</f>
        <v>32</v>
      </c>
      <c r="G3" s="12">
        <f>'Evaluator 6'!G4</f>
        <v>26</v>
      </c>
      <c r="H3" s="12">
        <f>'Evaluator 7'!G4</f>
        <v>30</v>
      </c>
      <c r="I3" s="11">
        <f t="shared" ref="I3:I16" si="0">AVERAGE(B3:H3)</f>
        <v>33.142857142857146</v>
      </c>
      <c r="J3" s="11">
        <f>'Evaluator 7'!B4</f>
        <v>18</v>
      </c>
      <c r="K3" s="11">
        <f>'Evaluator HUB'!F4</f>
        <v>7.4</v>
      </c>
      <c r="L3" s="18">
        <f>SUM(I3:K3)</f>
        <v>58.542857142857144</v>
      </c>
      <c r="M3" s="1">
        <f>_xlfn.RANK.EQ(L3,$L$3:$L$16,0)</f>
        <v>5</v>
      </c>
      <c r="N3" s="1"/>
      <c r="T3" s="2"/>
    </row>
    <row r="4" spans="1:26" s="26" customFormat="1" ht="15.75" x14ac:dyDescent="0.25">
      <c r="A4" s="25" t="s">
        <v>18</v>
      </c>
      <c r="B4" s="22">
        <f>'Evaluator 1'!G5</f>
        <v>54</v>
      </c>
      <c r="C4" s="22">
        <f>'Evaluator 2'!G5</f>
        <v>58</v>
      </c>
      <c r="D4" s="22">
        <f>'Evaluator 3'!G5</f>
        <v>58</v>
      </c>
      <c r="E4" s="22">
        <f>'Evaluator 4'!G5</f>
        <v>58</v>
      </c>
      <c r="F4" s="22">
        <f>'Evaluator 5'!G5</f>
        <v>36</v>
      </c>
      <c r="G4" s="22">
        <f>'Evaluator 6'!G5</f>
        <v>51.5</v>
      </c>
      <c r="H4" s="22">
        <f>'Evaluator 7'!G5</f>
        <v>60</v>
      </c>
      <c r="I4" s="23">
        <f t="shared" si="0"/>
        <v>53.642857142857146</v>
      </c>
      <c r="J4" s="23">
        <f>'Evaluator 7'!B5</f>
        <v>30</v>
      </c>
      <c r="K4" s="23">
        <f>'Evaluator HUB'!F5</f>
        <v>7.6</v>
      </c>
      <c r="L4" s="24">
        <f t="shared" ref="L4:L16" si="1">SUM(I4:K4)</f>
        <v>91.242857142857133</v>
      </c>
      <c r="M4" s="25">
        <f t="shared" ref="M4:M16" si="2">_xlfn.RANK.EQ(L4,$L$3:$L$16,0)</f>
        <v>1</v>
      </c>
    </row>
    <row r="5" spans="1:26" ht="15.75" x14ac:dyDescent="0.25">
      <c r="A5" s="1" t="s">
        <v>19</v>
      </c>
      <c r="B5" s="12">
        <f>'Evaluator 1'!G6</f>
        <v>34</v>
      </c>
      <c r="C5" s="12">
        <f>'Evaluator 2'!G6</f>
        <v>24</v>
      </c>
      <c r="D5" s="12">
        <f>'Evaluator 3'!G6</f>
        <v>36</v>
      </c>
      <c r="E5" s="12">
        <f>'Evaluator 4'!G6</f>
        <v>34</v>
      </c>
      <c r="F5" s="12">
        <f>'Evaluator 5'!G6</f>
        <v>28</v>
      </c>
      <c r="G5" s="12">
        <f>'Evaluator 6'!G6</f>
        <v>28</v>
      </c>
      <c r="H5" s="12">
        <f>'Evaluator 7'!G6</f>
        <v>36</v>
      </c>
      <c r="I5" s="11">
        <f t="shared" si="0"/>
        <v>31.428571428571427</v>
      </c>
      <c r="J5" s="11">
        <f>'Evaluator 7'!B6</f>
        <v>6</v>
      </c>
      <c r="K5" s="11">
        <f>'Evaluator HUB'!F6</f>
        <v>2</v>
      </c>
      <c r="L5" s="18">
        <f t="shared" si="1"/>
        <v>39.428571428571431</v>
      </c>
      <c r="M5" s="1">
        <f t="shared" si="2"/>
        <v>12</v>
      </c>
      <c r="N5" s="1"/>
      <c r="T5" s="2"/>
    </row>
    <row r="6" spans="1:26" ht="15.75" x14ac:dyDescent="0.25">
      <c r="A6" s="1" t="s">
        <v>20</v>
      </c>
      <c r="B6" s="12">
        <f>'Evaluator 1'!G7</f>
        <v>28</v>
      </c>
      <c r="C6" s="12">
        <f>'Evaluator 2'!G7</f>
        <v>26</v>
      </c>
      <c r="D6" s="12">
        <f>'Evaluator 3'!G7</f>
        <v>30</v>
      </c>
      <c r="E6" s="12">
        <f>'Evaluator 4'!G7</f>
        <v>28</v>
      </c>
      <c r="F6" s="12">
        <f>'Evaluator 5'!G7</f>
        <v>32</v>
      </c>
      <c r="G6" s="12">
        <f>'Evaluator 6'!G7</f>
        <v>31</v>
      </c>
      <c r="H6" s="12">
        <f>'Evaluator 7'!G7</f>
        <v>36</v>
      </c>
      <c r="I6" s="11">
        <f t="shared" si="0"/>
        <v>30.142857142857142</v>
      </c>
      <c r="J6" s="11">
        <f>'Evaluator 7'!B7</f>
        <v>6</v>
      </c>
      <c r="K6" s="11">
        <f>'Evaluator HUB'!F7</f>
        <v>5</v>
      </c>
      <c r="L6" s="18">
        <f t="shared" si="1"/>
        <v>41.142857142857139</v>
      </c>
      <c r="M6" s="1">
        <f t="shared" si="2"/>
        <v>11</v>
      </c>
    </row>
    <row r="7" spans="1:26" ht="15.75" x14ac:dyDescent="0.25">
      <c r="A7" s="1" t="s">
        <v>21</v>
      </c>
      <c r="B7" s="12">
        <f>'Evaluator 1'!G8</f>
        <v>24</v>
      </c>
      <c r="C7" s="12">
        <f>'Evaluator 2'!G8</f>
        <v>42</v>
      </c>
      <c r="D7" s="12">
        <f>'Evaluator 3'!G8</f>
        <v>24</v>
      </c>
      <c r="E7" s="12">
        <f>'Evaluator 4'!G8</f>
        <v>20</v>
      </c>
      <c r="F7" s="12">
        <f>'Evaluator 5'!G8</f>
        <v>36</v>
      </c>
      <c r="G7" s="12">
        <f>'Evaluator 6'!G8</f>
        <v>32</v>
      </c>
      <c r="H7" s="12">
        <f>'Evaluator 7'!G8</f>
        <v>40</v>
      </c>
      <c r="I7" s="11">
        <f t="shared" si="0"/>
        <v>31.142857142857142</v>
      </c>
      <c r="J7" s="11">
        <f>'Evaluator 7'!B8</f>
        <v>18</v>
      </c>
      <c r="K7" s="11">
        <f>'Evaluator HUB'!F8</f>
        <v>7.6</v>
      </c>
      <c r="L7" s="18">
        <f t="shared" si="1"/>
        <v>56.74285714285714</v>
      </c>
      <c r="M7" s="1">
        <f t="shared" si="2"/>
        <v>6</v>
      </c>
    </row>
    <row r="8" spans="1:26" ht="15.75" x14ac:dyDescent="0.25">
      <c r="A8" s="1" t="s">
        <v>22</v>
      </c>
      <c r="B8" s="12">
        <f>'Evaluator 1'!G9</f>
        <v>34</v>
      </c>
      <c r="C8" s="12">
        <f>'Evaluator 2'!G9</f>
        <v>40</v>
      </c>
      <c r="D8" s="12">
        <f>'Evaluator 3'!G9</f>
        <v>48</v>
      </c>
      <c r="E8" s="12">
        <f>'Evaluator 4'!G9</f>
        <v>36</v>
      </c>
      <c r="F8" s="12">
        <f>'Evaluator 5'!G9</f>
        <v>40</v>
      </c>
      <c r="G8" s="12">
        <f>'Evaluator 6'!G9</f>
        <v>36</v>
      </c>
      <c r="H8" s="12">
        <f>'Evaluator 7'!G9</f>
        <v>36</v>
      </c>
      <c r="I8" s="11">
        <f t="shared" si="0"/>
        <v>38.571428571428569</v>
      </c>
      <c r="J8" s="11">
        <f>'Evaluator 7'!B9</f>
        <v>12</v>
      </c>
      <c r="K8" s="11">
        <f>'Evaluator HUB'!F9</f>
        <v>8.6</v>
      </c>
      <c r="L8" s="18">
        <f t="shared" si="1"/>
        <v>59.171428571428571</v>
      </c>
      <c r="M8" s="1">
        <f t="shared" si="2"/>
        <v>4</v>
      </c>
    </row>
    <row r="9" spans="1:26" ht="15.75" x14ac:dyDescent="0.25">
      <c r="A9" s="1" t="s">
        <v>23</v>
      </c>
      <c r="B9" s="12">
        <f>'Evaluator 1'!G10</f>
        <v>28</v>
      </c>
      <c r="C9" s="12">
        <f>'Evaluator 2'!G10</f>
        <v>18</v>
      </c>
      <c r="D9" s="12">
        <f>'Evaluator 3'!G10</f>
        <v>24</v>
      </c>
      <c r="E9" s="12">
        <f>'Evaluator 4'!G10</f>
        <v>28</v>
      </c>
      <c r="F9" s="12">
        <f>'Evaluator 5'!G10</f>
        <v>24</v>
      </c>
      <c r="G9" s="12">
        <f>'Evaluator 6'!G10</f>
        <v>29</v>
      </c>
      <c r="H9" s="12">
        <f>'Evaluator 7'!G10</f>
        <v>12</v>
      </c>
      <c r="I9" s="11">
        <f t="shared" si="0"/>
        <v>23.285714285714285</v>
      </c>
      <c r="J9" s="11">
        <f>'Evaluator 7'!B10</f>
        <v>6</v>
      </c>
      <c r="K9" s="11">
        <f>'Evaluator HUB'!F10</f>
        <v>6.4</v>
      </c>
      <c r="L9" s="18">
        <f t="shared" si="1"/>
        <v>35.685714285714283</v>
      </c>
      <c r="M9" s="1">
        <f t="shared" si="2"/>
        <v>14</v>
      </c>
    </row>
    <row r="10" spans="1:26" ht="15.75" x14ac:dyDescent="0.25">
      <c r="A10" s="1" t="s">
        <v>24</v>
      </c>
      <c r="B10" s="12">
        <f>'Evaluator 1'!G11</f>
        <v>34</v>
      </c>
      <c r="C10" s="12">
        <f>'Evaluator 2'!G11</f>
        <v>46</v>
      </c>
      <c r="D10" s="12">
        <f>'Evaluator 3'!G11</f>
        <v>24</v>
      </c>
      <c r="E10" s="12">
        <f>'Evaluator 4'!G11</f>
        <v>38</v>
      </c>
      <c r="F10" s="12">
        <f>'Evaluator 5'!G11</f>
        <v>32</v>
      </c>
      <c r="G10" s="12">
        <f>'Evaluator 6'!G11</f>
        <v>45</v>
      </c>
      <c r="H10" s="12">
        <f>'Evaluator 7'!G11</f>
        <v>28</v>
      </c>
      <c r="I10" s="11">
        <f t="shared" si="0"/>
        <v>35.285714285714285</v>
      </c>
      <c r="J10" s="11">
        <f>'Evaluator 7'!B11</f>
        <v>12</v>
      </c>
      <c r="K10" s="11">
        <f>'Evaluator HUB'!F11</f>
        <v>7.6</v>
      </c>
      <c r="L10" s="18">
        <f t="shared" si="1"/>
        <v>54.885714285714286</v>
      </c>
      <c r="M10" s="1">
        <f t="shared" si="2"/>
        <v>7</v>
      </c>
    </row>
    <row r="11" spans="1:26" ht="15.75" x14ac:dyDescent="0.25">
      <c r="A11" s="1" t="s">
        <v>25</v>
      </c>
      <c r="B11" s="12">
        <f>'Evaluator 1'!G12</f>
        <v>22</v>
      </c>
      <c r="C11" s="12">
        <f>'Evaluator 2'!G12</f>
        <v>36</v>
      </c>
      <c r="D11" s="12">
        <f>'Evaluator 3'!G12</f>
        <v>24</v>
      </c>
      <c r="E11" s="12">
        <f>'Evaluator 4'!G12</f>
        <v>16</v>
      </c>
      <c r="F11" s="12">
        <f>'Evaluator 5'!G12</f>
        <v>22</v>
      </c>
      <c r="G11" s="12">
        <f>'Evaluator 6'!G12</f>
        <v>34.5</v>
      </c>
      <c r="H11" s="12">
        <f>'Evaluator 7'!G12</f>
        <v>12</v>
      </c>
      <c r="I11" s="11">
        <f t="shared" si="0"/>
        <v>23.785714285714285</v>
      </c>
      <c r="J11" s="11">
        <f>'Evaluator 7'!B12</f>
        <v>18</v>
      </c>
      <c r="K11" s="11">
        <f>'Evaluator HUB'!F12</f>
        <v>5</v>
      </c>
      <c r="L11" s="18">
        <f t="shared" si="1"/>
        <v>46.785714285714285</v>
      </c>
      <c r="M11" s="1">
        <f t="shared" si="2"/>
        <v>10</v>
      </c>
    </row>
    <row r="12" spans="1:26" ht="15.75" x14ac:dyDescent="0.25">
      <c r="A12" s="1" t="s">
        <v>26</v>
      </c>
      <c r="B12" s="12">
        <f>'Evaluator 1'!G13</f>
        <v>34</v>
      </c>
      <c r="C12" s="12">
        <f>'Evaluator 2'!G13</f>
        <v>44</v>
      </c>
      <c r="D12" s="12">
        <f>'Evaluator 3'!G13</f>
        <v>20</v>
      </c>
      <c r="E12" s="12">
        <f>'Evaluator 4'!G13</f>
        <v>34</v>
      </c>
      <c r="F12" s="12">
        <f>'Evaluator 5'!G13</f>
        <v>30</v>
      </c>
      <c r="G12" s="12">
        <f>'Evaluator 6'!G13</f>
        <v>38</v>
      </c>
      <c r="H12" s="12">
        <f>'Evaluator 7'!G13</f>
        <v>36</v>
      </c>
      <c r="I12" s="11">
        <f t="shared" si="0"/>
        <v>33.714285714285715</v>
      </c>
      <c r="J12" s="11">
        <f>'Evaluator 7'!B13</f>
        <v>12</v>
      </c>
      <c r="K12" s="11">
        <f>'Evaluator HUB'!F13</f>
        <v>6</v>
      </c>
      <c r="L12" s="18">
        <f t="shared" si="1"/>
        <v>51.714285714285715</v>
      </c>
      <c r="M12" s="1">
        <f t="shared" si="2"/>
        <v>9</v>
      </c>
    </row>
    <row r="13" spans="1:26" ht="15.75" x14ac:dyDescent="0.25">
      <c r="A13" s="1" t="s">
        <v>27</v>
      </c>
      <c r="B13" s="12">
        <f>'Evaluator 1'!G14</f>
        <v>24</v>
      </c>
      <c r="C13" s="12">
        <f>'Evaluator 2'!G14</f>
        <v>24</v>
      </c>
      <c r="D13" s="12">
        <f>'Evaluator 3'!G14</f>
        <v>24</v>
      </c>
      <c r="E13" s="12">
        <f>'Evaluator 4'!G14</f>
        <v>32</v>
      </c>
      <c r="F13" s="12">
        <f>'Evaluator 5'!G14</f>
        <v>32</v>
      </c>
      <c r="G13" s="12">
        <f>'Evaluator 6'!G14</f>
        <v>26</v>
      </c>
      <c r="H13" s="12">
        <f>'Evaluator 7'!G14</f>
        <v>16</v>
      </c>
      <c r="I13" s="11">
        <f t="shared" si="0"/>
        <v>25.428571428571427</v>
      </c>
      <c r="J13" s="11">
        <f>'Evaluator 7'!B14</f>
        <v>12</v>
      </c>
      <c r="K13" s="11">
        <f>'Evaluator HUB'!F14</f>
        <v>2</v>
      </c>
      <c r="L13" s="18">
        <f t="shared" si="1"/>
        <v>39.428571428571431</v>
      </c>
      <c r="M13" s="1">
        <f t="shared" si="2"/>
        <v>12</v>
      </c>
    </row>
    <row r="14" spans="1:26" ht="15.75" x14ac:dyDescent="0.25">
      <c r="A14" s="1" t="s">
        <v>28</v>
      </c>
      <c r="B14" s="12">
        <f>'Evaluator 1'!G15</f>
        <v>34</v>
      </c>
      <c r="C14" s="12">
        <f>'Evaluator 2'!G15</f>
        <v>46</v>
      </c>
      <c r="D14" s="12">
        <f>'Evaluator 3'!G15</f>
        <v>46</v>
      </c>
      <c r="E14" s="12">
        <f>'Evaluator 4'!G15</f>
        <v>38</v>
      </c>
      <c r="F14" s="12">
        <f>'Evaluator 5'!G15</f>
        <v>42</v>
      </c>
      <c r="G14" s="12">
        <f>'Evaluator 6'!G15</f>
        <v>43</v>
      </c>
      <c r="H14" s="12">
        <f>'Evaluator 7'!G15</f>
        <v>18</v>
      </c>
      <c r="I14" s="11">
        <f t="shared" si="0"/>
        <v>38.142857142857146</v>
      </c>
      <c r="J14" s="11">
        <f>'Evaluator 7'!B15</f>
        <v>12</v>
      </c>
      <c r="K14" s="11">
        <f>'Evaluator HUB'!F15</f>
        <v>2</v>
      </c>
      <c r="L14" s="18">
        <f t="shared" si="1"/>
        <v>52.142857142857146</v>
      </c>
      <c r="M14" s="1">
        <f t="shared" si="2"/>
        <v>8</v>
      </c>
    </row>
    <row r="15" spans="1:26" s="26" customFormat="1" ht="15.75" x14ac:dyDescent="0.25">
      <c r="A15" s="25" t="s">
        <v>29</v>
      </c>
      <c r="B15" s="22">
        <f>'Evaluator 1'!G16</f>
        <v>40</v>
      </c>
      <c r="C15" s="22">
        <f>'Evaluator 2'!G16</f>
        <v>56</v>
      </c>
      <c r="D15" s="22">
        <f>'Evaluator 3'!G16</f>
        <v>50</v>
      </c>
      <c r="E15" s="22">
        <f>'Evaluator 4'!G16</f>
        <v>50</v>
      </c>
      <c r="F15" s="22">
        <f>'Evaluator 5'!G16</f>
        <v>48</v>
      </c>
      <c r="G15" s="22">
        <f>'Evaluator 6'!G16</f>
        <v>49.5</v>
      </c>
      <c r="H15" s="22">
        <f>'Evaluator 7'!G16</f>
        <v>52</v>
      </c>
      <c r="I15" s="23">
        <f t="shared" si="0"/>
        <v>49.357142857142854</v>
      </c>
      <c r="J15" s="23">
        <f>'Evaluator 7'!B16</f>
        <v>24</v>
      </c>
      <c r="K15" s="23">
        <f>'Evaluator HUB'!F16</f>
        <v>2</v>
      </c>
      <c r="L15" s="24">
        <f t="shared" si="1"/>
        <v>75.357142857142861</v>
      </c>
      <c r="M15" s="25">
        <f t="shared" si="2"/>
        <v>2</v>
      </c>
      <c r="T15" s="28"/>
    </row>
    <row r="16" spans="1:26" s="26" customFormat="1" ht="15.75" x14ac:dyDescent="0.25">
      <c r="A16" s="25" t="s">
        <v>30</v>
      </c>
      <c r="B16" s="22">
        <f>'Evaluator 1'!G17</f>
        <v>28</v>
      </c>
      <c r="C16" s="22">
        <f>'Evaluator 2'!G17</f>
        <v>40</v>
      </c>
      <c r="D16" s="22">
        <f>'Evaluator 3'!G17</f>
        <v>36</v>
      </c>
      <c r="E16" s="22">
        <f>'Evaluator 4'!G17</f>
        <v>36</v>
      </c>
      <c r="F16" s="22">
        <f>'Evaluator 5'!G17</f>
        <v>42</v>
      </c>
      <c r="G16" s="22">
        <f>'Evaluator 6'!G17</f>
        <v>37.5</v>
      </c>
      <c r="H16" s="22">
        <f>'Evaluator 7'!G17</f>
        <v>54</v>
      </c>
      <c r="I16" s="23">
        <f t="shared" si="0"/>
        <v>39.071428571428569</v>
      </c>
      <c r="J16" s="23">
        <f>'Evaluator 7'!B17</f>
        <v>24</v>
      </c>
      <c r="K16" s="23">
        <f>'Evaluator HUB'!F17</f>
        <v>8.6</v>
      </c>
      <c r="L16" s="24">
        <f t="shared" si="1"/>
        <v>71.671428571428564</v>
      </c>
      <c r="M16" s="25">
        <f t="shared" si="2"/>
        <v>3</v>
      </c>
      <c r="T16" s="28"/>
    </row>
    <row r="17" spans="12:12" ht="15.75" x14ac:dyDescent="0.25">
      <c r="L17" s="18"/>
    </row>
  </sheetData>
  <mergeCells count="1">
    <mergeCell ref="A1:P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 1</vt:lpstr>
      <vt:lpstr>Evaluator 2</vt:lpstr>
      <vt:lpstr>Evaluator 3</vt:lpstr>
      <vt:lpstr>Evaluator 4</vt:lpstr>
      <vt:lpstr>Evaluator 5</vt:lpstr>
      <vt:lpstr>Evaluator 6</vt:lpstr>
      <vt:lpstr>Evaluator 7</vt:lpstr>
      <vt:lpstr>Evaluator 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2024-01-03T22:06:28Z</dcterms:modified>
</cp:coreProperties>
</file>