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T:\PURCHASING_New\01_Archives\FY2025\"/>
    </mc:Choice>
  </mc:AlternateContent>
  <xr:revisionPtr revIDLastSave="0" documentId="13_ncr:1_{0AEEE1B6-A7BD-405C-B530-8452B34BFD91}" xr6:coauthVersionLast="47" xr6:coauthVersionMax="47" xr10:uidLastSave="{00000000-0000-0000-0000-000000000000}"/>
  <bookViews>
    <workbookView xWindow="28680" yWindow="-120" windowWidth="29040" windowHeight="15720" tabRatio="679" activeTab="7" xr2:uid="{00000000-000D-0000-FFFF-FFFF00000000}"/>
  </bookViews>
  <sheets>
    <sheet name="1" sheetId="2" r:id="rId1"/>
    <sheet name="2" sheetId="3" r:id="rId2"/>
    <sheet name="3" sheetId="5" r:id="rId3"/>
    <sheet name="4" sheetId="9" r:id="rId4"/>
    <sheet name="5" sheetId="10" r:id="rId5"/>
    <sheet name="6" sheetId="19" r:id="rId6"/>
    <sheet name="HUB" sheetId="18" r:id="rId7"/>
    <sheet name="Summary" sheetId="1" r:id="rId8"/>
    <sheet name="Evaluation" sheetId="20"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9" l="1"/>
  <c r="I5" i="19"/>
  <c r="I4" i="19"/>
  <c r="I6" i="10"/>
  <c r="I5" i="10"/>
  <c r="I4" i="10"/>
  <c r="I6" i="9"/>
  <c r="I5" i="9"/>
  <c r="I4" i="9"/>
  <c r="I6" i="5"/>
  <c r="I5" i="5"/>
  <c r="I4" i="5"/>
  <c r="I6" i="3"/>
  <c r="I5" i="3"/>
  <c r="I4" i="3"/>
  <c r="S6" i="1" l="1"/>
  <c r="G9" i="1"/>
  <c r="G8" i="1"/>
  <c r="G7" i="1"/>
  <c r="A7" i="1" l="1"/>
  <c r="L8" i="1"/>
  <c r="S8" i="1" s="1"/>
  <c r="L9" i="1"/>
  <c r="S9" i="1" s="1"/>
  <c r="L7" i="1"/>
  <c r="S7" i="1" s="1"/>
  <c r="R6" i="1" l="1"/>
  <c r="Q6" i="1"/>
  <c r="P6" i="1"/>
  <c r="O6" i="1"/>
  <c r="N6" i="1"/>
  <c r="I6" i="2" l="1"/>
  <c r="I5" i="2"/>
  <c r="I4" i="2"/>
  <c r="C7" i="1" l="1"/>
  <c r="D7" i="1"/>
  <c r="F7" i="1"/>
  <c r="C8" i="1" l="1"/>
  <c r="D8" i="1"/>
  <c r="E8" i="1"/>
  <c r="F8" i="1"/>
  <c r="C9" i="1"/>
  <c r="D9" i="1"/>
  <c r="E9" i="1"/>
  <c r="F9" i="1"/>
  <c r="E7" i="1"/>
  <c r="A8" i="1" l="1"/>
  <c r="A9" i="1"/>
  <c r="B8" i="1"/>
  <c r="B9" i="1"/>
  <c r="B7" i="1"/>
  <c r="I9" i="1" l="1"/>
  <c r="H9" i="1"/>
  <c r="I8" i="1"/>
  <c r="H8" i="1"/>
  <c r="I7" i="1"/>
  <c r="H7" i="1"/>
  <c r="N7" i="1"/>
  <c r="N9" i="1"/>
  <c r="N8" i="1"/>
  <c r="O7" i="1"/>
  <c r="J8" i="1" l="1"/>
  <c r="J9" i="1"/>
  <c r="J7" i="1"/>
  <c r="R9" i="1"/>
  <c r="O8" i="1"/>
  <c r="Q9" i="1"/>
  <c r="P9" i="1"/>
  <c r="O9" i="1"/>
  <c r="Q8" i="1"/>
  <c r="P7" i="1"/>
  <c r="Q7" i="1"/>
  <c r="R7" i="1"/>
  <c r="P8" i="1"/>
  <c r="R8" i="1"/>
  <c r="T8" i="1" l="1"/>
  <c r="T7" i="1"/>
  <c r="T9" i="1"/>
  <c r="U8" i="1" l="1"/>
  <c r="U9" i="1"/>
  <c r="U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FBF06EC2-98F9-40FE-888B-1E806C0D016B}">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34C720B0-9375-4B95-AFDF-9134D01FE56D}">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<sst xmlns="http://schemas.openxmlformats.org/spreadsheetml/2006/main" count="137" uniqueCount="55">
  <si>
    <t xml:space="preserve">RESPONDENT SUMMARY </t>
  </si>
  <si>
    <t>Evaluator 1</t>
  </si>
  <si>
    <t>Evaluator 2</t>
  </si>
  <si>
    <t>Evaluator 3</t>
  </si>
  <si>
    <t>Evaluator 4</t>
  </si>
  <si>
    <t>Evaluator 5</t>
  </si>
  <si>
    <t>Criteria 1</t>
  </si>
  <si>
    <t>Criteria 2</t>
  </si>
  <si>
    <t>Criteria 3</t>
  </si>
  <si>
    <t>Criteria 4</t>
  </si>
  <si>
    <t>Criteria 5</t>
  </si>
  <si>
    <t>Criteria 6</t>
  </si>
  <si>
    <t>HUB</t>
  </si>
  <si>
    <t xml:space="preserve">Technical </t>
  </si>
  <si>
    <t>Rank of Tech + HUB</t>
  </si>
  <si>
    <t>c</t>
  </si>
  <si>
    <t>Criteria 7 (HUB)</t>
  </si>
  <si>
    <t>Total (technical)</t>
  </si>
  <si>
    <t>Final Score (Tech+HUB)</t>
  </si>
  <si>
    <t>Total Weighted Technical  Score (Average)</t>
  </si>
  <si>
    <t>Total Weighted Technical  Score</t>
  </si>
  <si>
    <t>Rank of  Weighted Technical  Score</t>
  </si>
  <si>
    <t>Weighted HUB Score</t>
  </si>
  <si>
    <t>Total Weighted Score</t>
  </si>
  <si>
    <t>RFQ730-24075 ARCHITECTURE AND ENGINEERING SERVICES FOR NEW RESEARCH LABORATORY BUILDING</t>
  </si>
  <si>
    <t>Cannon Design</t>
  </si>
  <si>
    <t>Smith Group</t>
  </si>
  <si>
    <t>Evaluator 6</t>
  </si>
  <si>
    <t>Perkins and Will</t>
  </si>
  <si>
    <t>SHORTLIST EVALUATION SUMMARY</t>
  </si>
  <si>
    <t>University of Houston Evaluation SHORTLIST Matrix $1 Million+</t>
  </si>
  <si>
    <t>Name</t>
  </si>
  <si>
    <t>Evaluation Due Date</t>
  </si>
  <si>
    <t>XX/XX/2024 @ 5:00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</si>
  <si>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</si>
  <si>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</si>
  <si>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</si>
  <si>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</si>
  <si>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</si>
  <si>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</si>
  <si>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</si>
  <si>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</si>
  <si>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</si>
  <si>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</si>
  <si>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</si>
  <si>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t>
  </si>
  <si>
    <t>Quality of Design</t>
  </si>
  <si>
    <t>Methodology and Best Practices</t>
  </si>
  <si>
    <t>Financial Stability</t>
  </si>
  <si>
    <t>Quality and Responsiveness of Qualifications</t>
  </si>
  <si>
    <t>Respondent’s Past Experience with Research Laboratories</t>
  </si>
  <si>
    <t>Respondent’s Past HUB/MBE/WBE Goal Attainment and Quality of Procedures for UHS HUB Goal Attainment on this Project
**ONLY HUB WILL SCORE _ EVERYONE ELSE LEAVE BLANK**</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</si>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</sst>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b/>
      <sz val="9"/>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8"/>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6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right style="thin">
        <color indexed="64"/>
      </right>
      <top style="medium">
        <color indexed="64"/>
      </top>
      <bottom/>
      <diagonal/>
    </border>
    <border>
      <left/>
      <right style="thin">
        <color indexed="64"/>
      </right>
      <top/>
      <bottom style="hair">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220">
    <xf numFmtId="0" fontId="0" fillId="0" borderId="0"/>
    <xf numFmtId="44" fontId="26" fillId="0" borderId="0" applyFont="0" applyFill="0" applyBorder="0" applyAlignment="0" applyProtection="0"/>
    <xf numFmtId="0" fontId="26" fillId="0" borderId="0"/>
    <xf numFmtId="0" fontId="23" fillId="0" borderId="0"/>
    <xf numFmtId="0" fontId="23" fillId="0" borderId="0"/>
    <xf numFmtId="0" fontId="26" fillId="2" borderId="1" applyNumberFormat="0" applyFont="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27" fillId="2" borderId="1" applyNumberFormat="0" applyFont="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2" fillId="0" borderId="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6" fillId="0" borderId="0"/>
    <xf numFmtId="0" fontId="26" fillId="2" borderId="1" applyNumberFormat="0" applyFont="0" applyAlignment="0" applyProtection="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26" fillId="0" borderId="0"/>
    <xf numFmtId="0" fontId="26" fillId="2" borderId="1" applyNumberFormat="0" applyFont="0" applyAlignment="0" applyProtection="0"/>
    <xf numFmtId="0" fontId="14" fillId="0" borderId="0"/>
    <xf numFmtId="0" fontId="13" fillId="0" borderId="0"/>
    <xf numFmtId="0" fontId="13" fillId="0" borderId="0"/>
    <xf numFmtId="0" fontId="12" fillId="0" borderId="0"/>
    <xf numFmtId="0" fontId="12" fillId="0" borderId="0"/>
    <xf numFmtId="0" fontId="11" fillId="0" borderId="0"/>
    <xf numFmtId="43" fontId="26" fillId="0" borderId="0" applyFont="0" applyFill="0" applyBorder="0" applyAlignment="0" applyProtection="0"/>
    <xf numFmtId="0" fontId="10" fillId="0" borderId="0"/>
    <xf numFmtId="44" fontId="52" fillId="0" borderId="0" applyFont="0" applyFill="0" applyBorder="0" applyAlignment="0" applyProtection="0"/>
    <xf numFmtId="0" fontId="9" fillId="0" borderId="0"/>
    <xf numFmtId="0" fontId="8" fillId="0" borderId="0"/>
    <xf numFmtId="0" fontId="8" fillId="0" borderId="0"/>
    <xf numFmtId="0" fontId="7" fillId="0" borderId="0"/>
    <xf numFmtId="0" fontId="31" fillId="21" borderId="25" applyNumberFormat="0" applyAlignment="0" applyProtection="0"/>
    <xf numFmtId="0" fontId="41" fillId="21" borderId="31" applyNumberFormat="0" applyAlignment="0" applyProtection="0"/>
    <xf numFmtId="0" fontId="41" fillId="21" borderId="27" applyNumberFormat="0" applyAlignment="0" applyProtection="0"/>
    <xf numFmtId="0" fontId="31" fillId="21" borderId="29" applyNumberFormat="0" applyAlignment="0" applyProtection="0"/>
    <xf numFmtId="0" fontId="38" fillId="8" borderId="25" applyNumberFormat="0" applyAlignment="0" applyProtection="0"/>
    <xf numFmtId="0" fontId="26" fillId="2" borderId="26" applyNumberFormat="0" applyFont="0" applyAlignment="0" applyProtection="0"/>
    <xf numFmtId="0" fontId="31" fillId="21" borderId="29" applyNumberFormat="0" applyAlignment="0" applyProtection="0"/>
    <xf numFmtId="0" fontId="7" fillId="0" borderId="0"/>
    <xf numFmtId="0" fontId="43" fillId="0" borderId="28" applyNumberFormat="0" applyFill="0" applyAlignment="0" applyProtection="0"/>
    <xf numFmtId="0" fontId="26" fillId="2" borderId="30" applyNumberFormat="0" applyFont="0" applyAlignment="0" applyProtection="0"/>
    <xf numFmtId="0" fontId="38" fillId="8" borderId="25" applyNumberFormat="0" applyAlignment="0" applyProtection="0"/>
    <xf numFmtId="0" fontId="31" fillId="21" borderId="25" applyNumberFormat="0" applyAlignment="0" applyProtection="0"/>
    <xf numFmtId="0" fontId="41" fillId="21" borderId="27" applyNumberFormat="0" applyAlignment="0" applyProtection="0"/>
    <xf numFmtId="0" fontId="26" fillId="2" borderId="26" applyNumberFormat="0" applyFont="0" applyAlignment="0" applyProtection="0"/>
    <xf numFmtId="0" fontId="38" fillId="8" borderId="29" applyNumberFormat="0" applyAlignment="0" applyProtection="0"/>
    <xf numFmtId="0" fontId="43" fillId="0" borderId="32" applyNumberFormat="0" applyFill="0" applyAlignment="0" applyProtection="0"/>
    <xf numFmtId="9" fontId="7" fillId="0" borderId="0" applyFont="0" applyFill="0" applyBorder="0" applyAlignment="0" applyProtection="0"/>
    <xf numFmtId="0" fontId="43" fillId="0" borderId="28" applyNumberFormat="0" applyFill="0" applyAlignment="0" applyProtection="0"/>
    <xf numFmtId="0" fontId="26" fillId="2" borderId="26" applyNumberFormat="0" applyFont="0" applyAlignment="0" applyProtection="0"/>
    <xf numFmtId="0" fontId="38" fillId="8" borderId="29" applyNumberFormat="0" applyAlignment="0" applyProtection="0"/>
    <xf numFmtId="0" fontId="26" fillId="2" borderId="30" applyNumberFormat="0" applyFont="0" applyAlignment="0" applyProtection="0"/>
    <xf numFmtId="0" fontId="41" fillId="21" borderId="31" applyNumberFormat="0" applyAlignment="0" applyProtection="0"/>
    <xf numFmtId="0" fontId="43" fillId="0" borderId="32" applyNumberFormat="0" applyFill="0" applyAlignment="0" applyProtection="0"/>
    <xf numFmtId="0" fontId="26" fillId="2" borderId="30" applyNumberFormat="0" applyFont="0" applyAlignment="0" applyProtection="0"/>
    <xf numFmtId="0" fontId="6" fillId="0" borderId="0"/>
    <xf numFmtId="0" fontId="43" fillId="0" borderId="36" applyNumberFormat="0" applyFill="0" applyAlignment="0" applyProtection="0"/>
    <xf numFmtId="0" fontId="41" fillId="21" borderId="35" applyNumberFormat="0" applyAlignment="0" applyProtection="0"/>
    <xf numFmtId="0" fontId="38" fillId="8" borderId="33" applyNumberFormat="0" applyAlignment="0" applyProtection="0"/>
    <xf numFmtId="0" fontId="31" fillId="21" borderId="33" applyNumberFormat="0" applyAlignment="0" applyProtection="0"/>
    <xf numFmtId="0" fontId="26" fillId="2" borderId="34" applyNumberFormat="0" applyFont="0" applyAlignment="0" applyProtection="0"/>
    <xf numFmtId="0" fontId="6" fillId="0" borderId="0"/>
    <xf numFmtId="0" fontId="26" fillId="2" borderId="34" applyNumberFormat="0" applyFont="0" applyAlignment="0" applyProtection="0"/>
    <xf numFmtId="0" fontId="43" fillId="0" borderId="36" applyNumberFormat="0" applyFill="0" applyAlignment="0" applyProtection="0"/>
    <xf numFmtId="0" fontId="41" fillId="21" borderId="35" applyNumberFormat="0" applyAlignment="0" applyProtection="0"/>
    <xf numFmtId="0" fontId="38" fillId="8" borderId="33" applyNumberFormat="0" applyAlignment="0" applyProtection="0"/>
    <xf numFmtId="0" fontId="31" fillId="21" borderId="33" applyNumberFormat="0" applyAlignment="0" applyProtection="0"/>
    <xf numFmtId="9" fontId="6" fillId="0" borderId="0" applyFont="0" applyFill="0" applyBorder="0" applyAlignment="0" applyProtection="0"/>
    <xf numFmtId="0" fontId="26" fillId="2" borderId="34" applyNumberFormat="0" applyFont="0" applyAlignment="0" applyProtection="0"/>
    <xf numFmtId="0" fontId="5" fillId="0" borderId="0"/>
    <xf numFmtId="0" fontId="43" fillId="0" borderId="40" applyNumberFormat="0" applyFill="0" applyAlignment="0" applyProtection="0"/>
    <xf numFmtId="0" fontId="41" fillId="21" borderId="39" applyNumberFormat="0" applyAlignment="0" applyProtection="0"/>
    <xf numFmtId="0" fontId="31" fillId="21" borderId="41" applyNumberFormat="0" applyAlignment="0" applyProtection="0"/>
    <xf numFmtId="0" fontId="38" fillId="8" borderId="37" applyNumberFormat="0" applyAlignment="0" applyProtection="0"/>
    <xf numFmtId="0" fontId="31" fillId="21" borderId="37" applyNumberFormat="0" applyAlignment="0" applyProtection="0"/>
    <xf numFmtId="0" fontId="38" fillId="8" borderId="41" applyNumberFormat="0" applyAlignment="0" applyProtection="0"/>
    <xf numFmtId="0" fontId="31" fillId="21" borderId="41" applyNumberFormat="0" applyAlignment="0" applyProtection="0"/>
    <xf numFmtId="0" fontId="26" fillId="2" borderId="38" applyNumberFormat="0" applyFont="0" applyAlignment="0" applyProtection="0"/>
    <xf numFmtId="0" fontId="26" fillId="2" borderId="42" applyNumberFormat="0" applyFont="0" applyAlignment="0" applyProtection="0"/>
    <xf numFmtId="0" fontId="26" fillId="2" borderId="42" applyNumberFormat="0" applyFont="0" applyAlignment="0" applyProtection="0"/>
    <xf numFmtId="0" fontId="43" fillId="0" borderId="44" applyNumberFormat="0" applyFill="0" applyAlignment="0" applyProtection="0"/>
    <xf numFmtId="0" fontId="5" fillId="0" borderId="0"/>
    <xf numFmtId="0" fontId="26" fillId="2" borderId="38" applyNumberFormat="0" applyFont="0" applyAlignment="0" applyProtection="0"/>
    <xf numFmtId="0" fontId="26" fillId="2" borderId="42" applyNumberFormat="0" applyFont="0" applyAlignment="0" applyProtection="0"/>
    <xf numFmtId="0" fontId="41" fillId="21" borderId="43" applyNumberFormat="0" applyAlignment="0" applyProtection="0"/>
    <xf numFmtId="0" fontId="43" fillId="0" borderId="40" applyNumberFormat="0" applyFill="0" applyAlignment="0" applyProtection="0"/>
    <xf numFmtId="0" fontId="41" fillId="21" borderId="39" applyNumberFormat="0" applyAlignment="0" applyProtection="0"/>
    <xf numFmtId="0" fontId="38" fillId="8" borderId="37" applyNumberFormat="0" applyAlignment="0" applyProtection="0"/>
    <xf numFmtId="0" fontId="31" fillId="21" borderId="37" applyNumberFormat="0" applyAlignment="0" applyProtection="0"/>
    <xf numFmtId="0" fontId="41" fillId="21" borderId="43" applyNumberFormat="0" applyAlignment="0" applyProtection="0"/>
    <xf numFmtId="9" fontId="5" fillId="0" borderId="0" applyFont="0" applyFill="0" applyBorder="0" applyAlignment="0" applyProtection="0"/>
    <xf numFmtId="0" fontId="38" fillId="8" borderId="41" applyNumberFormat="0" applyAlignment="0" applyProtection="0"/>
    <xf numFmtId="0" fontId="26" fillId="2" borderId="38" applyNumberFormat="0" applyFont="0" applyAlignment="0" applyProtection="0"/>
    <xf numFmtId="0" fontId="43" fillId="0" borderId="44" applyNumberFormat="0" applyFill="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41" fillId="21" borderId="47" applyNumberFormat="0" applyAlignment="0" applyProtection="0"/>
    <xf numFmtId="0" fontId="26" fillId="2" borderId="46" applyNumberFormat="0" applyFont="0" applyAlignment="0" applyProtection="0"/>
    <xf numFmtId="0" fontId="38" fillId="8" borderId="53" applyNumberFormat="0" applyAlignment="0" applyProtection="0"/>
    <xf numFmtId="0" fontId="41" fillId="21" borderId="51" applyNumberFormat="0" applyAlignment="0" applyProtection="0"/>
    <xf numFmtId="0" fontId="38" fillId="8" borderId="49" applyNumberFormat="0" applyAlignment="0" applyProtection="0"/>
    <xf numFmtId="0" fontId="43" fillId="0" borderId="52" applyNumberFormat="0" applyFill="0" applyAlignment="0" applyProtection="0"/>
    <xf numFmtId="0" fontId="31" fillId="21" borderId="53" applyNumberFormat="0" applyAlignment="0" applyProtection="0"/>
    <xf numFmtId="0" fontId="43" fillId="0" borderId="48" applyNumberFormat="0" applyFill="0" applyAlignment="0" applyProtection="0"/>
    <xf numFmtId="0" fontId="31" fillId="21" borderId="49" applyNumberFormat="0" applyAlignment="0" applyProtection="0"/>
    <xf numFmtId="0" fontId="43" fillId="0" borderId="56" applyNumberFormat="0" applyFill="0" applyAlignment="0" applyProtection="0"/>
    <xf numFmtId="0" fontId="31" fillId="21" borderId="45" applyNumberFormat="0" applyAlignment="0" applyProtection="0"/>
    <xf numFmtId="0" fontId="38" fillId="8" borderId="53" applyNumberFormat="0" applyAlignment="0" applyProtection="0"/>
    <xf numFmtId="0" fontId="2" fillId="0" borderId="0"/>
    <xf numFmtId="0" fontId="41" fillId="21" borderId="47" applyNumberFormat="0" applyAlignment="0" applyProtection="0"/>
    <xf numFmtId="0" fontId="31" fillId="21" borderId="45" applyNumberFormat="0" applyAlignment="0" applyProtection="0"/>
    <xf numFmtId="0" fontId="26" fillId="2" borderId="46" applyNumberFormat="0" applyFont="0" applyAlignment="0" applyProtection="0"/>
    <xf numFmtId="0" fontId="26" fillId="2" borderId="50" applyNumberFormat="0" applyFont="0" applyAlignment="0" applyProtection="0"/>
    <xf numFmtId="0" fontId="31" fillId="21" borderId="49" applyNumberFormat="0" applyAlignment="0" applyProtection="0"/>
    <xf numFmtId="0" fontId="43" fillId="0" borderId="48" applyNumberFormat="0" applyFill="0" applyAlignment="0" applyProtection="0"/>
    <xf numFmtId="0" fontId="38" fillId="8" borderId="49" applyNumberFormat="0" applyAlignment="0" applyProtection="0"/>
    <xf numFmtId="0" fontId="38" fillId="8" borderId="45" applyNumberFormat="0" applyAlignment="0" applyProtection="0"/>
    <xf numFmtId="0" fontId="26" fillId="2" borderId="46" applyNumberFormat="0" applyFont="0" applyAlignment="0" applyProtection="0"/>
    <xf numFmtId="0" fontId="31" fillId="21" borderId="53" applyNumberFormat="0" applyAlignment="0" applyProtection="0"/>
    <xf numFmtId="0" fontId="38" fillId="8" borderId="45" applyNumberFormat="0" applyAlignment="0" applyProtection="0"/>
    <xf numFmtId="0" fontId="26" fillId="2" borderId="54" applyNumberFormat="0" applyFont="0" applyAlignment="0" applyProtection="0"/>
    <xf numFmtId="0" fontId="41" fillId="21" borderId="55" applyNumberFormat="0" applyAlignment="0" applyProtection="0"/>
    <xf numFmtId="9" fontId="2" fillId="0" borderId="0" applyFont="0" applyFill="0" applyBorder="0" applyAlignment="0" applyProtection="0"/>
    <xf numFmtId="0" fontId="26" fillId="2" borderId="50" applyNumberFormat="0" applyFont="0" applyAlignment="0" applyProtection="0"/>
    <xf numFmtId="0" fontId="41" fillId="21" borderId="51" applyNumberFormat="0" applyAlignment="0" applyProtection="0"/>
    <xf numFmtId="0" fontId="43" fillId="0" borderId="52" applyNumberFormat="0" applyFill="0" applyAlignment="0" applyProtection="0"/>
    <xf numFmtId="0" fontId="26" fillId="2" borderId="50" applyNumberFormat="0" applyFont="0" applyAlignment="0" applyProtection="0"/>
    <xf numFmtId="0" fontId="26" fillId="2" borderId="54" applyNumberFormat="0" applyFont="0" applyAlignment="0" applyProtection="0"/>
    <xf numFmtId="0" fontId="41" fillId="21" borderId="55" applyNumberFormat="0" applyAlignment="0" applyProtection="0"/>
    <xf numFmtId="0" fontId="43" fillId="0" borderId="56" applyNumberFormat="0" applyFill="0" applyAlignment="0" applyProtection="0"/>
    <xf numFmtId="0" fontId="26" fillId="2" borderId="54" applyNumberFormat="0" applyFont="0" applyAlignment="0" applyProtection="0"/>
    <xf numFmtId="0" fontId="1" fillId="0" borderId="0"/>
    <xf numFmtId="0" fontId="58" fillId="0" borderId="0" applyNumberFormat="0" applyFill="0" applyBorder="0" applyAlignment="0" applyProtection="0"/>
  </cellStyleXfs>
  <cellXfs count="112">
    <xf numFmtId="0" fontId="0" fillId="0" borderId="0" xfId="0"/>
    <xf numFmtId="0" fontId="24" fillId="0" borderId="0" xfId="0" applyFont="1"/>
    <xf numFmtId="0" fontId="26" fillId="0" borderId="0" xfId="0" applyFont="1"/>
    <xf numFmtId="0" fontId="24" fillId="0" borderId="0" xfId="0" applyFont="1" applyAlignment="1">
      <alignment horizontal="left"/>
    </xf>
    <xf numFmtId="0" fontId="45" fillId="0" borderId="0" xfId="0" applyFont="1" applyAlignment="1">
      <alignment horizontal="left"/>
    </xf>
    <xf numFmtId="0" fontId="26" fillId="0" borderId="0" xfId="98"/>
    <xf numFmtId="0" fontId="49" fillId="0" borderId="10" xfId="100" applyFont="1" applyBorder="1" applyAlignment="1">
      <alignment horizontal="right"/>
    </xf>
    <xf numFmtId="0" fontId="51" fillId="0" borderId="10" xfId="100" applyFont="1" applyBorder="1" applyAlignment="1">
      <alignment horizontal="right"/>
    </xf>
    <xf numFmtId="2" fontId="50" fillId="0" borderId="0" xfId="0" applyNumberFormat="1" applyFont="1"/>
    <xf numFmtId="0" fontId="48" fillId="0" borderId="10" xfId="100" applyFont="1" applyBorder="1" applyAlignment="1">
      <alignment horizontal="center"/>
    </xf>
    <xf numFmtId="0" fontId="45" fillId="24" borderId="0" xfId="0" applyFont="1" applyFill="1"/>
    <xf numFmtId="0" fontId="46" fillId="24" borderId="0" xfId="0" applyFont="1" applyFill="1"/>
    <xf numFmtId="0" fontId="25" fillId="24" borderId="0" xfId="0" applyFont="1" applyFill="1"/>
    <xf numFmtId="0" fontId="45" fillId="24" borderId="0" xfId="0" applyFont="1" applyFill="1" applyAlignment="1">
      <alignment horizontal="left"/>
    </xf>
    <xf numFmtId="0" fontId="24" fillId="24" borderId="0" xfId="0" applyFont="1" applyFill="1"/>
    <xf numFmtId="0" fontId="24" fillId="24" borderId="0" xfId="0" applyFont="1" applyFill="1" applyAlignment="1">
      <alignment horizontal="left" vertical="center"/>
    </xf>
    <xf numFmtId="0" fontId="24" fillId="24" borderId="0" xfId="0" applyFont="1" applyFill="1" applyAlignment="1">
      <alignment horizontal="right" textRotation="90" wrapText="1"/>
    </xf>
    <xf numFmtId="0" fontId="24" fillId="24" borderId="0" xfId="0" applyFont="1" applyFill="1" applyAlignment="1">
      <alignment horizontal="center" vertical="center"/>
    </xf>
    <xf numFmtId="0" fontId="25" fillId="24" borderId="11" xfId="0" applyFont="1" applyFill="1" applyBorder="1" applyAlignment="1">
      <alignment horizontal="left"/>
    </xf>
    <xf numFmtId="2" fontId="25" fillId="24" borderId="12" xfId="0" applyNumberFormat="1" applyFont="1" applyFill="1" applyBorder="1"/>
    <xf numFmtId="2" fontId="25" fillId="24" borderId="11" xfId="0" applyNumberFormat="1" applyFont="1" applyFill="1" applyBorder="1"/>
    <xf numFmtId="4" fontId="53" fillId="24" borderId="16" xfId="0" applyNumberFormat="1" applyFont="1" applyFill="1" applyBorder="1" applyAlignment="1">
      <alignment horizontal="right"/>
    </xf>
    <xf numFmtId="0" fontId="54" fillId="24" borderId="0" xfId="0" applyFont="1" applyFill="1"/>
    <xf numFmtId="0" fontId="53" fillId="24" borderId="0" xfId="0" applyFont="1" applyFill="1"/>
    <xf numFmtId="0" fontId="45" fillId="24" borderId="13" xfId="0" applyFont="1" applyFill="1" applyBorder="1" applyAlignment="1">
      <alignment horizontal="right" textRotation="90" wrapText="1"/>
    </xf>
    <xf numFmtId="0" fontId="45" fillId="24" borderId="14" xfId="0" applyFont="1" applyFill="1" applyBorder="1" applyAlignment="1">
      <alignment horizontal="right" textRotation="90" wrapText="1"/>
    </xf>
    <xf numFmtId="0" fontId="45" fillId="24" borderId="15" xfId="0" applyFont="1" applyFill="1" applyBorder="1" applyAlignment="1">
      <alignment horizontal="right" textRotation="90" wrapText="1"/>
    </xf>
    <xf numFmtId="0" fontId="45" fillId="24" borderId="0" xfId="0" applyFont="1" applyFill="1" applyAlignment="1">
      <alignment horizontal="right" textRotation="90" wrapText="1"/>
    </xf>
    <xf numFmtId="0" fontId="45" fillId="25" borderId="15" xfId="0" applyFont="1" applyFill="1" applyBorder="1" applyAlignment="1">
      <alignment horizontal="right" textRotation="90" wrapText="1"/>
    </xf>
    <xf numFmtId="0" fontId="55" fillId="24" borderId="15" xfId="0" applyFont="1" applyFill="1" applyBorder="1" applyAlignment="1">
      <alignment horizontal="right" textRotation="90" wrapText="1"/>
    </xf>
    <xf numFmtId="0" fontId="55" fillId="24" borderId="18" xfId="0" applyFont="1" applyFill="1" applyBorder="1" applyAlignment="1">
      <alignment horizontal="right" textRotation="90" wrapText="1"/>
    </xf>
    <xf numFmtId="0" fontId="55" fillId="24" borderId="21" xfId="0" applyFont="1" applyFill="1" applyBorder="1" applyAlignment="1">
      <alignment horizontal="right" textRotation="90" wrapText="1"/>
    </xf>
    <xf numFmtId="0" fontId="24" fillId="24" borderId="17" xfId="0" applyFont="1" applyFill="1" applyBorder="1" applyAlignment="1">
      <alignment horizontal="left"/>
    </xf>
    <xf numFmtId="2" fontId="53" fillId="24" borderId="20" xfId="0" applyNumberFormat="1" applyFont="1" applyFill="1" applyBorder="1"/>
    <xf numFmtId="4" fontId="53" fillId="24" borderId="19" xfId="0" applyNumberFormat="1" applyFont="1" applyFill="1" applyBorder="1" applyAlignment="1">
      <alignment horizontal="right"/>
    </xf>
    <xf numFmtId="0" fontId="25" fillId="24" borderId="16" xfId="0" applyFont="1" applyFill="1" applyBorder="1" applyAlignment="1">
      <alignment horizontal="right"/>
    </xf>
    <xf numFmtId="2" fontId="25" fillId="24" borderId="16" xfId="0" applyNumberFormat="1" applyFont="1" applyFill="1" applyBorder="1" applyAlignment="1">
      <alignment horizontal="right"/>
    </xf>
    <xf numFmtId="0" fontId="56" fillId="24" borderId="22" xfId="98" applyFont="1" applyFill="1" applyBorder="1" applyAlignment="1">
      <alignment wrapText="1"/>
    </xf>
    <xf numFmtId="2" fontId="25" fillId="24" borderId="24" xfId="0" applyNumberFormat="1" applyFont="1" applyFill="1" applyBorder="1"/>
    <xf numFmtId="0" fontId="45" fillId="24" borderId="23" xfId="0" applyFont="1" applyFill="1" applyBorder="1" applyAlignment="1">
      <alignment horizontal="right" textRotation="90" wrapText="1"/>
    </xf>
    <xf numFmtId="0" fontId="50" fillId="0" borderId="0" xfId="98" applyFont="1"/>
    <xf numFmtId="2" fontId="25" fillId="27" borderId="16" xfId="0" applyNumberFormat="1" applyFont="1" applyFill="1" applyBorder="1" applyAlignment="1">
      <alignment horizontal="right"/>
    </xf>
    <xf numFmtId="0" fontId="25" fillId="27" borderId="16" xfId="0" applyFont="1" applyFill="1" applyBorder="1" applyAlignment="1">
      <alignment horizontal="right"/>
    </xf>
    <xf numFmtId="2" fontId="53" fillId="27" borderId="20" xfId="0" applyNumberFormat="1" applyFont="1" applyFill="1" applyBorder="1"/>
    <xf numFmtId="2" fontId="25" fillId="27" borderId="11" xfId="0" applyNumberFormat="1" applyFont="1" applyFill="1" applyBorder="1"/>
    <xf numFmtId="0" fontId="25" fillId="27" borderId="11" xfId="0" applyFont="1" applyFill="1" applyBorder="1" applyAlignment="1">
      <alignment horizontal="left"/>
    </xf>
    <xf numFmtId="0" fontId="25" fillId="27" borderId="0" xfId="0" applyFont="1" applyFill="1"/>
    <xf numFmtId="0" fontId="24" fillId="27" borderId="0" xfId="0" applyFont="1" applyFill="1" applyAlignment="1">
      <alignment horizontal="right" textRotation="90" wrapText="1"/>
    </xf>
    <xf numFmtId="0" fontId="45" fillId="27" borderId="0" xfId="0" applyFont="1" applyFill="1" applyAlignment="1">
      <alignment horizontal="right" textRotation="90" wrapText="1"/>
    </xf>
    <xf numFmtId="4" fontId="53" fillId="27" borderId="19" xfId="0" applyNumberFormat="1" applyFont="1" applyFill="1" applyBorder="1" applyAlignment="1">
      <alignment horizontal="right"/>
    </xf>
    <xf numFmtId="2" fontId="25" fillId="27" borderId="24" xfId="0" applyNumberFormat="1" applyFont="1" applyFill="1" applyBorder="1"/>
    <xf numFmtId="2" fontId="25" fillId="27" borderId="12" xfId="0" applyNumberFormat="1" applyFont="1" applyFill="1" applyBorder="1"/>
    <xf numFmtId="4" fontId="53" fillId="27" borderId="16" xfId="0" applyNumberFormat="1" applyFont="1" applyFill="1" applyBorder="1" applyAlignment="1">
      <alignment horizontal="right"/>
    </xf>
    <xf numFmtId="0" fontId="24" fillId="24" borderId="0" xfId="98" applyFont="1" applyFill="1" applyAlignment="1">
      <alignment wrapText="1"/>
    </xf>
    <xf numFmtId="0" fontId="26" fillId="24" borderId="0" xfId="98" applyFill="1"/>
    <xf numFmtId="0" fontId="25" fillId="24" borderId="0" xfId="98" applyFont="1" applyFill="1"/>
    <xf numFmtId="0" fontId="48" fillId="24" borderId="0" xfId="218" applyFont="1" applyFill="1" applyAlignment="1">
      <alignment horizontal="left"/>
    </xf>
    <xf numFmtId="0" fontId="57" fillId="24" borderId="0" xfId="218" applyFont="1" applyFill="1"/>
    <xf numFmtId="0" fontId="59" fillId="24" borderId="0" xfId="219" applyFont="1" applyFill="1" applyAlignment="1">
      <alignment wrapText="1"/>
    </xf>
    <xf numFmtId="0" fontId="26" fillId="28" borderId="60" xfId="98" applyFill="1" applyBorder="1" applyAlignment="1">
      <alignment horizontal="center" wrapText="1"/>
    </xf>
    <xf numFmtId="0" fontId="59" fillId="24" borderId="0" xfId="219" applyFont="1" applyFill="1" applyAlignment="1">
      <alignment horizontal="left"/>
    </xf>
    <xf numFmtId="0" fontId="59" fillId="24" borderId="0" xfId="219" applyFont="1" applyFill="1" applyAlignment="1"/>
    <xf numFmtId="0" fontId="26" fillId="24" borderId="0" xfId="98" applyFill="1" applyAlignment="1">
      <alignment horizontal="center"/>
    </xf>
    <xf numFmtId="0" fontId="61" fillId="24" borderId="0" xfId="98" applyFont="1" applyFill="1" applyAlignment="1">
      <alignment wrapText="1"/>
    </xf>
    <xf numFmtId="0" fontId="61" fillId="24" borderId="0" xfId="98" applyFont="1" applyFill="1" applyAlignment="1">
      <alignment horizontal="center" wrapText="1"/>
    </xf>
    <xf numFmtId="0" fontId="26" fillId="26" borderId="0" xfId="98" applyFill="1"/>
    <xf numFmtId="0" fontId="26" fillId="26" borderId="66" xfId="98" applyFill="1" applyBorder="1"/>
    <xf numFmtId="0" fontId="26" fillId="24" borderId="10" xfId="98" applyFill="1" applyBorder="1"/>
    <xf numFmtId="0" fontId="51" fillId="24" borderId="0" xfId="98" applyFont="1" applyFill="1"/>
    <xf numFmtId="0" fontId="26" fillId="24" borderId="0" xfId="98" applyFill="1" applyAlignment="1">
      <alignment wrapText="1"/>
    </xf>
    <xf numFmtId="0" fontId="63" fillId="0" borderId="0" xfId="218" applyFont="1" applyAlignment="1">
      <alignment horizontal="left"/>
    </xf>
    <xf numFmtId="0" fontId="60" fillId="24" borderId="0" xfId="98" applyFont="1" applyFill="1"/>
    <xf numFmtId="0" fontId="58" fillId="24" borderId="0" xfId="219" applyFill="1"/>
    <xf numFmtId="0" fontId="47" fillId="24" borderId="0" xfId="98" applyFont="1" applyFill="1"/>
    <xf numFmtId="0" fontId="24" fillId="24" borderId="17" xfId="0" applyFont="1" applyFill="1" applyBorder="1" applyAlignment="1">
      <alignment horizontal="left"/>
    </xf>
    <xf numFmtId="0" fontId="45" fillId="0" borderId="0" xfId="0" applyFont="1" applyAlignment="1">
      <alignment horizontal="left"/>
    </xf>
    <xf numFmtId="0" fontId="0" fillId="0" borderId="0" xfId="0" applyAlignment="1">
      <alignment horizontal="left"/>
    </xf>
    <xf numFmtId="0" fontId="26" fillId="24" borderId="64" xfId="98" applyFill="1" applyBorder="1" applyAlignment="1">
      <alignment horizontal="center"/>
    </xf>
    <xf numFmtId="0" fontId="26" fillId="24" borderId="22" xfId="98" applyFill="1" applyBorder="1" applyAlignment="1">
      <alignment horizontal="center"/>
    </xf>
    <xf numFmtId="0" fontId="26" fillId="24" borderId="65" xfId="98" applyFill="1" applyBorder="1" applyAlignment="1">
      <alignment horizontal="center"/>
    </xf>
    <xf numFmtId="0" fontId="26" fillId="28" borderId="64" xfId="98" applyFill="1" applyBorder="1" applyAlignment="1">
      <alignment horizontal="center"/>
    </xf>
    <xf numFmtId="0" fontId="26" fillId="28" borderId="22" xfId="98" applyFill="1" applyBorder="1" applyAlignment="1">
      <alignment horizontal="center"/>
    </xf>
    <xf numFmtId="0" fontId="26" fillId="28" borderId="65" xfId="98" applyFill="1" applyBorder="1" applyAlignment="1">
      <alignment horizontal="center"/>
    </xf>
    <xf numFmtId="0" fontId="61" fillId="30" borderId="61" xfId="98" applyFont="1" applyFill="1" applyBorder="1" applyAlignment="1">
      <alignment horizontal="center" wrapText="1"/>
    </xf>
    <xf numFmtId="0" fontId="61" fillId="30" borderId="62" xfId="98" applyFont="1" applyFill="1" applyBorder="1" applyAlignment="1">
      <alignment horizontal="center" wrapText="1"/>
    </xf>
    <xf numFmtId="0" fontId="61" fillId="30" borderId="63" xfId="98" applyFont="1" applyFill="1" applyBorder="1" applyAlignment="1">
      <alignment horizontal="center" wrapText="1"/>
    </xf>
    <xf numFmtId="0" fontId="26" fillId="28" borderId="12" xfId="98" applyFill="1" applyBorder="1" applyAlignment="1">
      <alignment horizontal="center"/>
    </xf>
    <xf numFmtId="0" fontId="26" fillId="28" borderId="11" xfId="98" applyFill="1" applyBorder="1" applyAlignment="1">
      <alignment horizontal="center"/>
    </xf>
    <xf numFmtId="0" fontId="26" fillId="28" borderId="19" xfId="98" applyFill="1" applyBorder="1" applyAlignment="1">
      <alignment horizontal="center"/>
    </xf>
    <xf numFmtId="0" fontId="26" fillId="24" borderId="12" xfId="98" applyFill="1" applyBorder="1" applyAlignment="1">
      <alignment horizontal="center"/>
    </xf>
    <xf numFmtId="0" fontId="26" fillId="24" borderId="11" xfId="98" applyFill="1" applyBorder="1" applyAlignment="1">
      <alignment horizontal="center"/>
    </xf>
    <xf numFmtId="0" fontId="26" fillId="24" borderId="19" xfId="98" applyFill="1" applyBorder="1" applyAlignment="1">
      <alignment horizontal="center"/>
    </xf>
    <xf numFmtId="0" fontId="49" fillId="29" borderId="13" xfId="98" applyFont="1" applyFill="1" applyBorder="1" applyAlignment="1">
      <alignment horizontal="left"/>
    </xf>
    <xf numFmtId="0" fontId="49" fillId="29" borderId="14" xfId="98" applyFont="1" applyFill="1" applyBorder="1" applyAlignment="1">
      <alignment horizontal="left"/>
    </xf>
    <xf numFmtId="0" fontId="49" fillId="29" borderId="18" xfId="98" applyFont="1" applyFill="1" applyBorder="1" applyAlignment="1">
      <alignment horizontal="left"/>
    </xf>
    <xf numFmtId="0" fontId="61" fillId="24" borderId="13" xfId="98" applyFont="1" applyFill="1" applyBorder="1" applyAlignment="1">
      <alignment horizontal="center" vertical="center" wrapText="1"/>
    </xf>
    <xf numFmtId="0" fontId="47" fillId="24" borderId="14" xfId="98" applyFont="1" applyFill="1" applyBorder="1" applyAlignment="1">
      <alignment horizontal="center" vertical="center" wrapText="1"/>
    </xf>
    <xf numFmtId="0" fontId="47" fillId="24" borderId="18" xfId="98" applyFont="1" applyFill="1" applyBorder="1" applyAlignment="1">
      <alignment horizontal="center" vertical="center" wrapText="1"/>
    </xf>
    <xf numFmtId="0" fontId="61" fillId="24" borderId="14" xfId="98" applyFont="1" applyFill="1" applyBorder="1" applyAlignment="1">
      <alignment horizontal="center" vertical="center" wrapText="1"/>
    </xf>
    <xf numFmtId="0" fontId="61" fillId="24" borderId="18" xfId="98" applyFont="1" applyFill="1" applyBorder="1" applyAlignment="1">
      <alignment horizontal="center" vertical="center" wrapText="1"/>
    </xf>
    <xf numFmtId="0" fontId="62" fillId="24" borderId="13" xfId="98" applyFont="1" applyFill="1" applyBorder="1" applyAlignment="1">
      <alignment horizontal="center" vertical="center" wrapText="1"/>
    </xf>
    <xf numFmtId="0" fontId="62" fillId="24" borderId="14" xfId="98" applyFont="1" applyFill="1" applyBorder="1" applyAlignment="1">
      <alignment horizontal="center" vertical="center" wrapText="1"/>
    </xf>
    <xf numFmtId="0" fontId="62" fillId="24" borderId="18" xfId="98" applyFont="1" applyFill="1" applyBorder="1" applyAlignment="1">
      <alignment horizontal="center" vertical="center" wrapText="1"/>
    </xf>
    <xf numFmtId="0" fontId="59" fillId="24" borderId="0" xfId="219" applyFont="1" applyFill="1" applyAlignment="1">
      <alignment horizontal="left"/>
    </xf>
    <xf numFmtId="0" fontId="60" fillId="24" borderId="0" xfId="98" applyFont="1" applyFill="1" applyAlignment="1">
      <alignment horizontal="left" wrapText="1"/>
    </xf>
    <xf numFmtId="0" fontId="24" fillId="24" borderId="0" xfId="98" applyFont="1" applyFill="1" applyAlignment="1">
      <alignment horizontal="left" wrapText="1"/>
    </xf>
    <xf numFmtId="0" fontId="24" fillId="0" borderId="0" xfId="98" applyFont="1" applyAlignment="1">
      <alignment horizontal="left" wrapText="1"/>
    </xf>
    <xf numFmtId="0" fontId="26" fillId="28" borderId="57" xfId="218" applyFont="1" applyFill="1" applyBorder="1" applyAlignment="1">
      <alignment horizontal="center"/>
    </xf>
    <xf numFmtId="0" fontId="26" fillId="28" borderId="58" xfId="218" applyFont="1" applyFill="1" applyBorder="1" applyAlignment="1">
      <alignment horizontal="center"/>
    </xf>
    <xf numFmtId="0" fontId="26" fillId="28" borderId="59" xfId="218" applyFont="1" applyFill="1" applyBorder="1" applyAlignment="1">
      <alignment horizontal="center"/>
    </xf>
    <xf numFmtId="164" fontId="57" fillId="24" borderId="0" xfId="218" applyNumberFormat="1" applyFont="1" applyFill="1" applyAlignment="1">
      <alignment horizontal="center"/>
    </xf>
    <xf numFmtId="0" fontId="59" fillId="24" borderId="0" xfId="219" applyFont="1" applyFill="1" applyAlignment="1">
      <alignment horizontal="left" wrapText="1"/>
    </xf>
  </cellXfs>
  <cellStyles count="22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3" xr:uid="{6C27440D-650F-4CC5-9EDF-6939F3058CAB}"/>
    <cellStyle name="Calculation 2 3" xfId="116" xr:uid="{F7657DA9-8144-42CF-A229-4C28E8EAEE45}"/>
    <cellStyle name="Calculation 2 4" xfId="141" xr:uid="{00000000-0005-0000-0000-000032000000}"/>
    <cellStyle name="Calculation 2 5" xfId="156" xr:uid="{16E53875-8521-4734-8A66-760ECB695BF6}"/>
    <cellStyle name="Calculation 2 6" xfId="154" xr:uid="{AF059D1F-92DA-4643-8EFE-9C210A6AA147}"/>
    <cellStyle name="Calculation 2 7" xfId="197" xr:uid="{00000000-0005-0000-0000-000032000000}"/>
    <cellStyle name="Calculation 2 8" xfId="200" xr:uid="{00000000-0005-0000-0000-000032000000}"/>
    <cellStyle name="Calculation 2 9" xfId="189" xr:uid="{00000000-0005-0000-0000-000032000000}"/>
    <cellStyle name="Calculation 3" xfId="31" xr:uid="{00000000-0005-0000-0000-000033000000}"/>
    <cellStyle name="Calculation 3 2" xfId="124" xr:uid="{1AF98E05-0D3A-400E-A758-BB73A8025F16}"/>
    <cellStyle name="Calculation 3 3" xfId="119" xr:uid="{7D503C26-3C12-4F4B-98C0-91D404FC9162}"/>
    <cellStyle name="Calculation 3 4" xfId="148" xr:uid="{00000000-0005-0000-0000-000033000000}"/>
    <cellStyle name="Calculation 3 5" xfId="170" xr:uid="{5155A4FA-5E47-432C-9D00-9FF6A95C8AE1}"/>
    <cellStyle name="Calculation 3 6" xfId="158" xr:uid="{D68C2E6A-A4EF-400C-9949-B5C77175B705}"/>
    <cellStyle name="Calculation 3 7" xfId="193" xr:uid="{00000000-0005-0000-0000-000033000000}"/>
    <cellStyle name="Calculation 3 8" xfId="191" xr:uid="{00000000-0005-0000-0000-000033000000}"/>
    <cellStyle name="Calculation 3 9" xfId="205"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219" xr:uid="{FEC1BD17-D2FD-48D4-A939-CB99604448F9}"/>
    <cellStyle name="Input 2" xfId="81" xr:uid="{00000000-0005-0000-0000-000045000000}"/>
    <cellStyle name="Input 2 2" xfId="117" xr:uid="{116B3EF7-8B6A-4560-9062-15843F2A1B9B}"/>
    <cellStyle name="Input 2 3" xfId="132" xr:uid="{8C11B147-2A47-46D2-8286-25639BBBAA2B}"/>
    <cellStyle name="Input 2 4" xfId="140" xr:uid="{00000000-0005-0000-0000-000043000000}"/>
    <cellStyle name="Input 2 5" xfId="155" xr:uid="{828ADD7C-B737-49E6-9DF6-7BF809E4F17E}"/>
    <cellStyle name="Input 2 6" xfId="173" xr:uid="{C156A48E-6C63-4C25-907D-9D294147D3DC}"/>
    <cellStyle name="Input 2 7" xfId="203" xr:uid="{00000000-0005-0000-0000-000043000000}"/>
    <cellStyle name="Input 2 8" xfId="187" xr:uid="{00000000-0005-0000-0000-000043000000}"/>
    <cellStyle name="Input 2 9" xfId="194" xr:uid="{00000000-0005-0000-0000-000043000000}"/>
    <cellStyle name="Input 3" xfId="39" xr:uid="{00000000-0005-0000-0000-000046000000}"/>
    <cellStyle name="Input 3 2" xfId="123" xr:uid="{36107CF1-F5E8-4DB5-BEE4-3C606ED1F49A}"/>
    <cellStyle name="Input 3 3" xfId="127" xr:uid="{E32138FD-B2CD-4B83-B07A-F409430AE670}"/>
    <cellStyle name="Input 3 4" xfId="147" xr:uid="{00000000-0005-0000-0000-000044000000}"/>
    <cellStyle name="Input 3 5" xfId="169" xr:uid="{930C47F6-7E3D-4BA2-94AA-62E86444E09B}"/>
    <cellStyle name="Input 3 6" xfId="157" xr:uid="{BE17306B-822A-4B54-9898-E430DF758FE5}"/>
    <cellStyle name="Input 3 7" xfId="206" xr:uid="{00000000-0005-0000-0000-000044000000}"/>
    <cellStyle name="Input 3 8" xfId="202" xr:uid="{00000000-0005-0000-0000-000044000000}"/>
    <cellStyle name="Input 3 9" xfId="185" xr:uid="{00000000-0005-0000-0000-000044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37" xr:uid="{00000000-0005-0000-0000-0000B8000000}"/>
    <cellStyle name="Normal 11" xfId="151" xr:uid="{9C503392-AABC-4668-A919-5E054EAFDBAA}"/>
    <cellStyle name="Normal 12" xfId="176" xr:uid="{97C75FC7-FD4D-4CF8-9C25-E8130BD46C49}"/>
    <cellStyle name="Normal 13" xfId="179" xr:uid="{CCEFA6D1-6FD2-4E34-BCC2-663BC7840A81}"/>
    <cellStyle name="Normal 14" xfId="182" xr:uid="{00000000-0005-0000-0000-0000E5000000}"/>
    <cellStyle name="Normal 15" xfId="218" xr:uid="{839C6D2D-C074-4E2A-BD6D-99DEFE89FAA8}"/>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0" xr:uid="{BE8AA772-65DF-47AB-9F05-AAD81FFD837F}"/>
    <cellStyle name="Normal 4 15" xfId="143" xr:uid="{00000000-0005-0000-0000-00004C000000}"/>
    <cellStyle name="Normal 4 16" xfId="163" xr:uid="{72CD94B9-2545-4425-BBA0-12F777466748}"/>
    <cellStyle name="Normal 4 17" xfId="177" xr:uid="{63759441-EB2F-4BA6-A1A2-1388A1318121}"/>
    <cellStyle name="Normal 4 18" xfId="180" xr:uid="{3FA7EE9A-8AF2-4090-A574-70EADD5D7BA4}"/>
    <cellStyle name="Normal 4 19" xfId="195"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C05B4088-F992-42ED-8385-E1006A7CA828}"/>
    <cellStyle name="Note 2" xfId="5" xr:uid="{00000000-0005-0000-0000-000064000000}"/>
    <cellStyle name="Note 2 2" xfId="126" xr:uid="{6B226E9D-DDCD-4FC0-B77A-1AD6BE5B0796}"/>
    <cellStyle name="Note 2 3" xfId="133" xr:uid="{2B839045-2B36-4516-8720-2DBC420612A4}"/>
    <cellStyle name="Note 2 4" xfId="144" xr:uid="{00000000-0005-0000-0000-00004E000000}"/>
    <cellStyle name="Note 2 5" xfId="164" xr:uid="{03207B53-3DFC-4080-A087-CF0056391BEB}"/>
    <cellStyle name="Note 2 6" xfId="161" xr:uid="{192ADCD1-5A63-42C5-AD0B-945CC9DFA40C}"/>
    <cellStyle name="Note 2 7" xfId="198" xr:uid="{00000000-0005-0000-0000-00004E000000}"/>
    <cellStyle name="Note 2 8" xfId="210" xr:uid="{00000000-0005-0000-0000-00004E000000}"/>
    <cellStyle name="Note 2 9" xfId="214" xr:uid="{00000000-0005-0000-0000-00004E000000}"/>
    <cellStyle name="Note 3" xfId="89" xr:uid="{00000000-0005-0000-0000-000065000000}"/>
    <cellStyle name="Note 3 2" xfId="131" xr:uid="{0535D2F2-00C2-4F64-A425-745535621CD6}"/>
    <cellStyle name="Note 3 3" xfId="136" xr:uid="{4428223E-4351-4193-B777-87E80CBDD9D5}"/>
    <cellStyle name="Note 3 4" xfId="150" xr:uid="{00000000-0005-0000-0000-00004F000000}"/>
    <cellStyle name="Note 3 5" xfId="174" xr:uid="{B0BE50F4-8261-416D-A6A0-E69CBE50B731}"/>
    <cellStyle name="Note 3 6" xfId="165" xr:uid="{8AE91905-385C-4E48-BB66-D5AE262B178F}"/>
    <cellStyle name="Note 3 7" xfId="204" xr:uid="{00000000-0005-0000-0000-00004F000000}"/>
    <cellStyle name="Note 3 8" xfId="213" xr:uid="{00000000-0005-0000-0000-00004F000000}"/>
    <cellStyle name="Note 3 9" xfId="217" xr:uid="{00000000-0005-0000-0000-00004F000000}"/>
    <cellStyle name="Note 4" xfId="42" xr:uid="{00000000-0005-0000-0000-000066000000}"/>
    <cellStyle name="Note 4 10" xfId="207" xr:uid="{00000000-0005-0000-0000-000050000000}"/>
    <cellStyle name="Note 4 2" xfId="99" xr:uid="{00000000-0005-0000-0000-000067000000}"/>
    <cellStyle name="Note 4 3" xfId="118" xr:uid="{E4D12B19-C4B2-4F17-8323-F515E2B6E44C}"/>
    <cellStyle name="Note 4 4" xfId="122" xr:uid="{950E65E8-5866-4E38-BD5D-D86E25643BB9}"/>
    <cellStyle name="Note 4 5" xfId="142" xr:uid="{00000000-0005-0000-0000-000050000000}"/>
    <cellStyle name="Note 4 6" xfId="159" xr:uid="{93ED7953-B677-4393-8009-FE1512F4360B}"/>
    <cellStyle name="Note 4 7" xfId="160" xr:uid="{6B84EF62-E9A0-40F5-B013-981E519BD25F}"/>
    <cellStyle name="Note 4 8" xfId="184" xr:uid="{00000000-0005-0000-0000-000050000000}"/>
    <cellStyle name="Note 4 9" xfId="199" xr:uid="{00000000-0005-0000-0000-000050000000}"/>
    <cellStyle name="Output 2" xfId="84" xr:uid="{00000000-0005-0000-0000-000068000000}"/>
    <cellStyle name="Output 2 2" xfId="125" xr:uid="{B9716CBC-2246-4749-91DB-55EA3B3F2B45}"/>
    <cellStyle name="Output 2 3" xfId="134" xr:uid="{29D32E61-16AB-4A4E-B23D-9541AB794641}"/>
    <cellStyle name="Output 2 4" xfId="139" xr:uid="{00000000-0005-0000-0000-000051000000}"/>
    <cellStyle name="Output 2 5" xfId="153" xr:uid="{8427452A-033E-4211-8954-01A3D43FFD50}"/>
    <cellStyle name="Output 2 6" xfId="171" xr:uid="{B6876288-0597-4AC8-8A07-E83E2E8F7BD1}"/>
    <cellStyle name="Output 2 7" xfId="196" xr:uid="{00000000-0005-0000-0000-000051000000}"/>
    <cellStyle name="Output 2 8" xfId="211" xr:uid="{00000000-0005-0000-0000-000051000000}"/>
    <cellStyle name="Output 2 9" xfId="215" xr:uid="{00000000-0005-0000-0000-000051000000}"/>
    <cellStyle name="Output 3" xfId="43" xr:uid="{00000000-0005-0000-0000-000069000000}"/>
    <cellStyle name="Output 3 2" xfId="115" xr:uid="{2E7ED447-F116-4F24-AD21-3B518387284D}"/>
    <cellStyle name="Output 3 3" xfId="114" xr:uid="{73FBD042-6E81-4B87-8823-CC1B507F324F}"/>
    <cellStyle name="Output 3 4" xfId="146" xr:uid="{00000000-0005-0000-0000-000052000000}"/>
    <cellStyle name="Output 3 5" xfId="168" xr:uid="{46577C1C-F4BC-477C-86E6-442DC57B7B46}"/>
    <cellStyle name="Output 3 6" xfId="166" xr:uid="{171F72C6-839F-47B5-BB91-0EA6FB7510F2}"/>
    <cellStyle name="Output 3 7" xfId="183" xr:uid="{00000000-0005-0000-0000-000052000000}"/>
    <cellStyle name="Output 3 8" xfId="186" xr:uid="{00000000-0005-0000-0000-000052000000}"/>
    <cellStyle name="Output 3 9" xfId="208" xr:uid="{00000000-0005-0000-0000-000052000000}"/>
    <cellStyle name="Percent 2" xfId="129" xr:uid="{41DCB26D-98B6-47AD-A6E8-DA116CED60D0}"/>
    <cellStyle name="Percent 3" xfId="149" xr:uid="{00000000-0005-0000-0000-0000BA000000}"/>
    <cellStyle name="Percent 4" xfId="172" xr:uid="{C1AA6A26-548D-478B-A80D-DC37B8B718DC}"/>
    <cellStyle name="Percent 5" xfId="178" xr:uid="{1B87B9FE-BF4A-4A6C-B1F6-2A30A8CDC10E}"/>
    <cellStyle name="Percent 6" xfId="181" xr:uid="{646F58E1-B017-429A-AD87-675BB30ED5E9}"/>
    <cellStyle name="Percent 7" xfId="209" xr:uid="{00000000-0005-0000-0000-0000E7000000}"/>
    <cellStyle name="Title 2" xfId="85" xr:uid="{00000000-0005-0000-0000-00006A000000}"/>
    <cellStyle name="Title 3" xfId="44" xr:uid="{00000000-0005-0000-0000-00006B000000}"/>
    <cellStyle name="Total 2" xfId="86" xr:uid="{00000000-0005-0000-0000-00006C000000}"/>
    <cellStyle name="Total 2 2" xfId="130" xr:uid="{549F9636-24B4-4785-BA51-EE431724EAFE}"/>
    <cellStyle name="Total 2 3" xfId="135" xr:uid="{558C35A0-A449-486D-B9AD-CD6E703FC504}"/>
    <cellStyle name="Total 2 4" xfId="138" xr:uid="{00000000-0005-0000-0000-000056000000}"/>
    <cellStyle name="Total 2 5" xfId="152" xr:uid="{94DBD761-4C0F-480A-BE37-E3C60706F1A8}"/>
    <cellStyle name="Total 2 6" xfId="175" xr:uid="{512C6448-3BD4-4085-9D40-A9A212F57071}"/>
    <cellStyle name="Total 2 7" xfId="190" xr:uid="{00000000-0005-0000-0000-000056000000}"/>
    <cellStyle name="Total 2 8" xfId="212" xr:uid="{00000000-0005-0000-0000-000056000000}"/>
    <cellStyle name="Total 2 9" xfId="216" xr:uid="{00000000-0005-0000-0000-000056000000}"/>
    <cellStyle name="Total 3" xfId="45" xr:uid="{00000000-0005-0000-0000-00006D000000}"/>
    <cellStyle name="Total 3 2" xfId="121" xr:uid="{18A8CFD5-E9B0-4ECD-95BD-707E26260A45}"/>
    <cellStyle name="Total 3 3" xfId="128" xr:uid="{F879538F-2AD8-432C-935A-6C27562B4977}"/>
    <cellStyle name="Total 3 4" xfId="145" xr:uid="{00000000-0005-0000-0000-000057000000}"/>
    <cellStyle name="Total 3 5" xfId="167" xr:uid="{0C983066-3D27-4537-AD03-D46D7CD04C16}"/>
    <cellStyle name="Total 3 6" xfId="162" xr:uid="{527EA899-209F-4665-B4D5-C181F84F74BB}"/>
    <cellStyle name="Total 3 7" xfId="201" xr:uid="{00000000-0005-0000-0000-000057000000}"/>
    <cellStyle name="Total 3 8" xfId="188" xr:uid="{00000000-0005-0000-0000-000057000000}"/>
    <cellStyle name="Total 3 9" xfId="192" xr:uid="{00000000-0005-0000-0000-000057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8783B706-0FF7-4E3F-91DC-D9547FFBE6C3}"/>
            </a:ext>
          </a:extLst>
        </xdr:cNvPr>
        <xdr:cNvSpPr txBox="1"/>
      </xdr:nvSpPr>
      <xdr:spPr>
        <a:xfrm>
          <a:off x="79152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workbookViewId="0">
      <selection activeCell="C15" sqref="C15"/>
    </sheetView>
  </sheetViews>
  <sheetFormatPr defaultRowHeight="12.75" x14ac:dyDescent="0.2"/>
  <cols>
    <col min="1" max="1" width="28.85546875" bestFit="1" customWidth="1"/>
    <col min="2" max="7" width="9.28515625" bestFit="1" customWidth="1"/>
    <col min="8" max="8" width="15" bestFit="1" customWidth="1"/>
    <col min="9" max="9" width="15.7109375" bestFit="1" customWidth="1"/>
  </cols>
  <sheetData>
    <row r="1" spans="1:9" ht="15.75" x14ac:dyDescent="0.25">
      <c r="A1" s="4" t="s">
        <v>0</v>
      </c>
      <c r="B1" s="3"/>
      <c r="C1" s="1"/>
      <c r="D1" s="1"/>
      <c r="E1" s="1"/>
      <c r="F1" s="1"/>
      <c r="G1" s="1"/>
      <c r="H1" s="1"/>
      <c r="I1" s="1"/>
    </row>
    <row r="2" spans="1:9" ht="15.75" x14ac:dyDescent="0.25">
      <c r="A2" s="1"/>
    </row>
    <row r="3" spans="1:9" s="2" customFormat="1" x14ac:dyDescent="0.2">
      <c r="A3" s="9"/>
      <c r="B3" s="6" t="s">
        <v>6</v>
      </c>
      <c r="C3" s="6" t="s">
        <v>7</v>
      </c>
      <c r="D3" s="6" t="s">
        <v>8</v>
      </c>
      <c r="E3" s="6" t="s">
        <v>9</v>
      </c>
      <c r="F3" s="6" t="s">
        <v>10</v>
      </c>
      <c r="G3" s="6" t="s">
        <v>11</v>
      </c>
      <c r="H3" s="6" t="s">
        <v>16</v>
      </c>
      <c r="I3" s="7" t="s">
        <v>17</v>
      </c>
    </row>
    <row r="4" spans="1:9" x14ac:dyDescent="0.2">
      <c r="A4" s="37" t="s">
        <v>28</v>
      </c>
      <c r="B4" s="5">
        <v>15</v>
      </c>
      <c r="C4" s="5">
        <v>12</v>
      </c>
      <c r="D4" s="5">
        <v>9</v>
      </c>
      <c r="E4" s="5">
        <v>3.4</v>
      </c>
      <c r="F4" s="5">
        <v>3</v>
      </c>
      <c r="G4" s="5">
        <v>10</v>
      </c>
      <c r="H4" s="5"/>
      <c r="I4" s="8">
        <f t="shared" ref="I4:I6" si="0">SUM(B4:G4)</f>
        <v>52.4</v>
      </c>
    </row>
    <row r="5" spans="1:9" x14ac:dyDescent="0.2">
      <c r="A5" s="37" t="s">
        <v>25</v>
      </c>
      <c r="B5" s="5">
        <v>15</v>
      </c>
      <c r="C5" s="5">
        <v>12</v>
      </c>
      <c r="D5" s="5">
        <v>9</v>
      </c>
      <c r="E5" s="5">
        <v>3</v>
      </c>
      <c r="F5" s="5">
        <v>3</v>
      </c>
      <c r="G5" s="5">
        <v>16</v>
      </c>
      <c r="H5" s="5"/>
      <c r="I5" s="8">
        <f t="shared" si="0"/>
        <v>58</v>
      </c>
    </row>
    <row r="6" spans="1:9" x14ac:dyDescent="0.2">
      <c r="A6" s="37" t="s">
        <v>26</v>
      </c>
      <c r="B6" s="5">
        <v>17.5</v>
      </c>
      <c r="C6" s="5">
        <v>13.6</v>
      </c>
      <c r="D6" s="5">
        <v>10.199999999999999</v>
      </c>
      <c r="E6" s="5">
        <v>2.4</v>
      </c>
      <c r="F6" s="5">
        <v>4</v>
      </c>
      <c r="G6" s="5">
        <v>13.6</v>
      </c>
      <c r="H6" s="5"/>
      <c r="I6" s="8">
        <f t="shared" si="0"/>
        <v>61.3</v>
      </c>
    </row>
    <row r="8" spans="1:9" x14ac:dyDescent="0.2">
      <c r="B8" s="5"/>
      <c r="C8" s="5"/>
      <c r="D8" s="5"/>
      <c r="E8" s="5"/>
      <c r="F8" s="5"/>
      <c r="G8" s="5"/>
    </row>
    <row r="9" spans="1:9" x14ac:dyDescent="0.2">
      <c r="B9" s="5"/>
      <c r="C9" s="5"/>
      <c r="D9" s="5"/>
      <c r="E9" s="5"/>
      <c r="F9" s="5"/>
      <c r="G9" s="5"/>
    </row>
    <row r="10" spans="1:9" x14ac:dyDescent="0.2">
      <c r="B10" s="5"/>
      <c r="C10" s="5"/>
      <c r="D10" s="5"/>
      <c r="E10" s="5"/>
      <c r="F10" s="5"/>
      <c r="G10" s="5"/>
    </row>
    <row r="11" spans="1:9" x14ac:dyDescent="0.2">
      <c r="B11" s="5"/>
      <c r="C11" s="5"/>
      <c r="D11" s="5"/>
      <c r="E11" s="5"/>
      <c r="F11" s="5"/>
      <c r="G11" s="5"/>
    </row>
    <row r="12" spans="1:9" x14ac:dyDescent="0.2">
      <c r="B12" s="5"/>
      <c r="C12" s="5"/>
      <c r="D12" s="5"/>
      <c r="E12" s="5"/>
      <c r="F12" s="5"/>
      <c r="G12" s="5"/>
    </row>
    <row r="13" spans="1:9" x14ac:dyDescent="0.2">
      <c r="B13" s="5"/>
      <c r="C13" s="5"/>
      <c r="D13" s="5"/>
      <c r="E13" s="5"/>
      <c r="F13" s="5"/>
      <c r="G13" s="5"/>
    </row>
    <row r="14" spans="1:9" x14ac:dyDescent="0.2">
      <c r="B14" s="5"/>
      <c r="C14" s="5"/>
      <c r="D14" s="5"/>
      <c r="E14" s="5"/>
      <c r="F14" s="5"/>
      <c r="G14" s="5"/>
    </row>
    <row r="15" spans="1:9" x14ac:dyDescent="0.2">
      <c r="B15" s="5"/>
      <c r="C15" s="5"/>
      <c r="D15" s="5"/>
      <c r="E15" s="5"/>
      <c r="F15" s="5"/>
      <c r="G15" s="5"/>
    </row>
    <row r="16" spans="1:9" x14ac:dyDescent="0.2">
      <c r="B16" s="5"/>
      <c r="C16" s="5"/>
      <c r="D16" s="5"/>
      <c r="E16" s="5"/>
      <c r="F16" s="5"/>
      <c r="G16" s="5"/>
    </row>
    <row r="17" spans="2:7" x14ac:dyDescent="0.2">
      <c r="B17" s="5"/>
      <c r="C17" s="5"/>
      <c r="D17" s="5"/>
      <c r="E17" s="5"/>
      <c r="F17" s="5"/>
      <c r="G17" s="5"/>
    </row>
    <row r="18" spans="2:7" x14ac:dyDescent="0.2">
      <c r="B18" s="5"/>
      <c r="C18" s="5"/>
      <c r="D18" s="5"/>
      <c r="E18" s="5"/>
      <c r="F18" s="5"/>
      <c r="G18" s="5"/>
    </row>
  </sheetData>
  <phoneticPr fontId="47"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8"/>
  <sheetViews>
    <sheetView workbookViewId="0">
      <selection activeCell="H53" sqref="H53"/>
    </sheetView>
  </sheetViews>
  <sheetFormatPr defaultRowHeight="12.75" x14ac:dyDescent="0.2"/>
  <cols>
    <col min="1" max="1" width="28.85546875" bestFit="1" customWidth="1"/>
    <col min="8" max="8" width="15" bestFit="1" customWidth="1"/>
    <col min="11" max="11" width="14.42578125" bestFit="1" customWidth="1"/>
  </cols>
  <sheetData>
    <row r="1" spans="1:20" ht="15.75" x14ac:dyDescent="0.25">
      <c r="A1" s="4" t="s">
        <v>0</v>
      </c>
      <c r="B1" s="3"/>
      <c r="C1" s="3"/>
      <c r="D1" s="3"/>
      <c r="E1" s="1"/>
      <c r="F1" s="1"/>
      <c r="G1" s="1"/>
      <c r="H1" s="1"/>
      <c r="I1" s="1"/>
    </row>
    <row r="2" spans="1:20" ht="15.75" x14ac:dyDescent="0.25">
      <c r="A2" s="1"/>
    </row>
    <row r="3" spans="1:20" x14ac:dyDescent="0.2">
      <c r="A3" s="9"/>
      <c r="B3" s="6" t="s">
        <v>6</v>
      </c>
      <c r="C3" s="6" t="s">
        <v>7</v>
      </c>
      <c r="D3" s="6" t="s">
        <v>8</v>
      </c>
      <c r="E3" s="6" t="s">
        <v>9</v>
      </c>
      <c r="F3" s="6" t="s">
        <v>10</v>
      </c>
      <c r="G3" s="6" t="s">
        <v>11</v>
      </c>
      <c r="H3" s="6" t="s">
        <v>16</v>
      </c>
      <c r="I3" s="7" t="s">
        <v>17</v>
      </c>
      <c r="J3" s="2"/>
      <c r="K3" s="2"/>
      <c r="L3" s="2"/>
      <c r="M3" s="2"/>
      <c r="N3" s="2"/>
      <c r="O3" s="2"/>
      <c r="P3" s="2"/>
      <c r="Q3" s="2"/>
      <c r="R3" s="2"/>
      <c r="S3" s="2"/>
      <c r="T3" s="2"/>
    </row>
    <row r="4" spans="1:20" x14ac:dyDescent="0.2">
      <c r="A4" s="37" t="s">
        <v>28</v>
      </c>
      <c r="B4" s="5">
        <v>15</v>
      </c>
      <c r="C4" s="5">
        <v>16</v>
      </c>
      <c r="D4" s="5">
        <v>9</v>
      </c>
      <c r="E4" s="5">
        <v>4</v>
      </c>
      <c r="F4" s="5">
        <v>3</v>
      </c>
      <c r="G4" s="5">
        <v>12</v>
      </c>
      <c r="H4" s="5"/>
      <c r="I4" s="8">
        <f t="shared" ref="I4:I6" si="0">SUM(B4:G4)</f>
        <v>59</v>
      </c>
    </row>
    <row r="5" spans="1:20" x14ac:dyDescent="0.2">
      <c r="A5" s="37" t="s">
        <v>25</v>
      </c>
      <c r="B5" s="5">
        <v>20</v>
      </c>
      <c r="C5" s="5">
        <v>16</v>
      </c>
      <c r="D5" s="5">
        <v>12</v>
      </c>
      <c r="E5" s="5">
        <v>4</v>
      </c>
      <c r="F5" s="5">
        <v>3</v>
      </c>
      <c r="G5" s="5">
        <v>12</v>
      </c>
      <c r="H5" s="5"/>
      <c r="I5" s="8">
        <f t="shared" si="0"/>
        <v>67</v>
      </c>
    </row>
    <row r="6" spans="1:20" x14ac:dyDescent="0.2">
      <c r="A6" s="37" t="s">
        <v>26</v>
      </c>
      <c r="B6" s="5">
        <v>25</v>
      </c>
      <c r="C6" s="5">
        <v>20</v>
      </c>
      <c r="D6" s="5">
        <v>15</v>
      </c>
      <c r="E6" s="5">
        <v>4</v>
      </c>
      <c r="F6" s="5">
        <v>5</v>
      </c>
      <c r="G6" s="5">
        <v>20</v>
      </c>
      <c r="H6" s="5"/>
      <c r="I6" s="8">
        <f t="shared" si="0"/>
        <v>89</v>
      </c>
    </row>
    <row r="8" spans="1:20" x14ac:dyDescent="0.2">
      <c r="B8" s="5"/>
      <c r="C8" s="5"/>
      <c r="D8" s="5"/>
      <c r="E8" s="5"/>
      <c r="F8" s="5"/>
      <c r="G8" s="5"/>
    </row>
    <row r="9" spans="1:20" x14ac:dyDescent="0.2">
      <c r="B9" s="5"/>
      <c r="C9" s="5"/>
      <c r="D9" s="5"/>
      <c r="E9" s="5"/>
      <c r="F9" s="5"/>
      <c r="G9" s="5"/>
    </row>
    <row r="10" spans="1:20" x14ac:dyDescent="0.2">
      <c r="B10" s="5"/>
      <c r="C10" s="5"/>
      <c r="D10" s="5"/>
      <c r="E10" s="5"/>
      <c r="F10" s="5"/>
      <c r="G10" s="5"/>
    </row>
    <row r="11" spans="1:20" x14ac:dyDescent="0.2">
      <c r="B11" s="5"/>
      <c r="C11" s="5"/>
      <c r="D11" s="5"/>
      <c r="E11" s="5"/>
      <c r="F11" s="5"/>
      <c r="G11" s="5"/>
    </row>
    <row r="12" spans="1:20" x14ac:dyDescent="0.2">
      <c r="B12" s="5"/>
      <c r="C12" s="5"/>
      <c r="D12" s="5"/>
      <c r="E12" s="5"/>
      <c r="F12" s="5"/>
      <c r="G12" s="5"/>
    </row>
    <row r="13" spans="1:20" x14ac:dyDescent="0.2">
      <c r="B13" s="5"/>
      <c r="C13" s="5"/>
      <c r="D13" s="5"/>
      <c r="E13" s="5"/>
      <c r="F13" s="5"/>
      <c r="G13" s="5"/>
    </row>
    <row r="14" spans="1:20" x14ac:dyDescent="0.2">
      <c r="B14" s="5"/>
      <c r="C14" s="5"/>
      <c r="D14" s="5"/>
      <c r="E14" s="5"/>
      <c r="F14" s="5"/>
      <c r="G14" s="5"/>
    </row>
    <row r="15" spans="1:20" x14ac:dyDescent="0.2">
      <c r="B15" s="5"/>
      <c r="C15" s="5"/>
      <c r="D15" s="5"/>
      <c r="E15" s="5"/>
      <c r="F15" s="5"/>
      <c r="G15" s="5"/>
    </row>
    <row r="16" spans="1:20"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48" spans="5:5" x14ac:dyDescent="0.2">
      <c r="E48" s="2" t="s">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8"/>
  <sheetViews>
    <sheetView workbookViewId="0">
      <selection activeCell="C18" sqref="C18"/>
    </sheetView>
  </sheetViews>
  <sheetFormatPr defaultRowHeight="12.75" x14ac:dyDescent="0.2"/>
  <cols>
    <col min="1" max="1" width="28.85546875" bestFit="1" customWidth="1"/>
    <col min="10" max="10" width="9.85546875" bestFit="1" customWidth="1"/>
    <col min="11" max="11" width="14.42578125" bestFit="1" customWidth="1"/>
  </cols>
  <sheetData>
    <row r="1" spans="1:20" ht="15.75" x14ac:dyDescent="0.25">
      <c r="A1" s="4" t="s">
        <v>0</v>
      </c>
      <c r="B1" s="3"/>
      <c r="C1" s="3"/>
      <c r="D1" s="3"/>
      <c r="E1" s="1"/>
      <c r="F1" s="1"/>
      <c r="G1" s="1"/>
      <c r="H1" s="1"/>
      <c r="I1" s="1"/>
    </row>
    <row r="2" spans="1:20" ht="15.75" x14ac:dyDescent="0.25">
      <c r="A2" s="1"/>
    </row>
    <row r="3" spans="1:20" x14ac:dyDescent="0.2">
      <c r="A3" s="9"/>
      <c r="B3" s="6" t="s">
        <v>6</v>
      </c>
      <c r="C3" s="6" t="s">
        <v>7</v>
      </c>
      <c r="D3" s="6" t="s">
        <v>8</v>
      </c>
      <c r="E3" s="6" t="s">
        <v>9</v>
      </c>
      <c r="F3" s="6" t="s">
        <v>10</v>
      </c>
      <c r="G3" s="6" t="s">
        <v>11</v>
      </c>
      <c r="H3" s="6" t="s">
        <v>16</v>
      </c>
      <c r="I3" s="7" t="s">
        <v>17</v>
      </c>
      <c r="J3" s="2"/>
      <c r="K3" s="2"/>
      <c r="L3" s="2"/>
      <c r="M3" s="2"/>
      <c r="N3" s="2"/>
      <c r="O3" s="2"/>
      <c r="P3" s="2"/>
      <c r="Q3" s="2"/>
      <c r="R3" s="2"/>
      <c r="S3" s="2"/>
      <c r="T3" s="2"/>
    </row>
    <row r="4" spans="1:20" x14ac:dyDescent="0.2">
      <c r="A4" s="37" t="s">
        <v>28</v>
      </c>
      <c r="B4" s="5">
        <v>23</v>
      </c>
      <c r="C4" s="5">
        <v>18</v>
      </c>
      <c r="D4" s="5">
        <v>13.200000000000001</v>
      </c>
      <c r="E4" s="5">
        <v>4.9000000000000004</v>
      </c>
      <c r="F4" s="5">
        <v>4.4000000000000004</v>
      </c>
      <c r="G4" s="5">
        <v>18.399999999999999</v>
      </c>
      <c r="H4" s="5"/>
      <c r="I4" s="8">
        <f t="shared" ref="I4:I6" si="0">SUM(B4:G4)</f>
        <v>81.900000000000006</v>
      </c>
    </row>
    <row r="5" spans="1:20" x14ac:dyDescent="0.2">
      <c r="A5" s="37" t="s">
        <v>25</v>
      </c>
      <c r="B5" s="5">
        <v>23.5</v>
      </c>
      <c r="C5" s="5">
        <v>18.8</v>
      </c>
      <c r="D5" s="5">
        <v>13.799999999999999</v>
      </c>
      <c r="E5" s="5">
        <v>4.4000000000000004</v>
      </c>
      <c r="F5" s="5">
        <v>4.5999999999999996</v>
      </c>
      <c r="G5" s="5">
        <v>19.2</v>
      </c>
      <c r="H5" s="5"/>
      <c r="I5" s="8">
        <f t="shared" si="0"/>
        <v>84.3</v>
      </c>
    </row>
    <row r="6" spans="1:20" x14ac:dyDescent="0.2">
      <c r="A6" s="37" t="s">
        <v>26</v>
      </c>
      <c r="B6" s="5">
        <v>23.5</v>
      </c>
      <c r="C6" s="5">
        <v>19.2</v>
      </c>
      <c r="D6" s="5">
        <v>13.799999999999999</v>
      </c>
      <c r="E6" s="5">
        <v>4.5999999999999996</v>
      </c>
      <c r="F6" s="5">
        <v>4.8</v>
      </c>
      <c r="G6" s="5">
        <v>19.2</v>
      </c>
      <c r="H6" s="5"/>
      <c r="I6" s="8">
        <f t="shared" si="0"/>
        <v>85.100000000000009</v>
      </c>
    </row>
    <row r="8" spans="1:20" x14ac:dyDescent="0.2">
      <c r="B8" s="5"/>
      <c r="C8" s="5"/>
      <c r="D8" s="5"/>
      <c r="E8" s="5"/>
      <c r="F8" s="5"/>
      <c r="G8" s="5"/>
    </row>
    <row r="9" spans="1:20" x14ac:dyDescent="0.2">
      <c r="B9" s="5"/>
      <c r="C9" s="5"/>
      <c r="D9" s="5"/>
      <c r="E9" s="5"/>
      <c r="F9" s="5"/>
      <c r="G9" s="5"/>
    </row>
    <row r="10" spans="1:20" x14ac:dyDescent="0.2">
      <c r="B10" s="5"/>
      <c r="C10" s="5"/>
      <c r="D10" s="5"/>
      <c r="E10" s="5"/>
      <c r="F10" s="5"/>
      <c r="G10" s="5"/>
    </row>
    <row r="11" spans="1:20" x14ac:dyDescent="0.2">
      <c r="B11" s="5"/>
      <c r="C11" s="5"/>
      <c r="D11" s="5"/>
      <c r="E11" s="5"/>
      <c r="F11" s="5"/>
      <c r="G11" s="5"/>
    </row>
    <row r="12" spans="1:20" x14ac:dyDescent="0.2">
      <c r="B12" s="5"/>
      <c r="C12" s="5"/>
      <c r="D12" s="5"/>
      <c r="E12" s="5"/>
      <c r="F12" s="5"/>
      <c r="G12" s="5"/>
    </row>
    <row r="13" spans="1:20" x14ac:dyDescent="0.2">
      <c r="B13" s="5"/>
      <c r="C13" s="5"/>
      <c r="D13" s="5"/>
      <c r="E13" s="5"/>
      <c r="F13" s="5"/>
      <c r="G13" s="5"/>
    </row>
    <row r="14" spans="1:20" x14ac:dyDescent="0.2">
      <c r="B14" s="5"/>
      <c r="C14" s="5"/>
      <c r="D14" s="5"/>
      <c r="E14" s="5"/>
      <c r="F14" s="5"/>
      <c r="G14" s="5"/>
    </row>
    <row r="15" spans="1:20" x14ac:dyDescent="0.2">
      <c r="B15" s="5"/>
      <c r="C15" s="5"/>
      <c r="D15" s="5"/>
      <c r="E15" s="5"/>
      <c r="F15" s="5"/>
      <c r="G15" s="5"/>
    </row>
    <row r="16" spans="1:20" x14ac:dyDescent="0.2">
      <c r="B16" s="5"/>
      <c r="C16" s="5"/>
      <c r="D16" s="5"/>
      <c r="E16" s="5"/>
      <c r="F16" s="5"/>
      <c r="G16" s="5"/>
    </row>
    <row r="17" spans="2:7" x14ac:dyDescent="0.2">
      <c r="B17" s="5"/>
      <c r="C17" s="5"/>
      <c r="D17" s="5"/>
      <c r="E17" s="5"/>
      <c r="F17" s="5"/>
      <c r="G17" s="5"/>
    </row>
    <row r="18" spans="2:7" x14ac:dyDescent="0.2">
      <c r="B18" s="5"/>
      <c r="C18" s="5"/>
      <c r="D18" s="5"/>
      <c r="E18" s="5"/>
      <c r="F18" s="5"/>
      <c r="G18"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8"/>
  <sheetViews>
    <sheetView workbookViewId="0">
      <selection activeCell="D21" sqref="D21"/>
    </sheetView>
  </sheetViews>
  <sheetFormatPr defaultRowHeight="12.75" x14ac:dyDescent="0.2"/>
  <cols>
    <col min="1" max="1" width="28.85546875" bestFit="1" customWidth="1"/>
    <col min="10" max="10" width="9.85546875" bestFit="1" customWidth="1"/>
    <col min="11" max="11" width="14.42578125" bestFit="1" customWidth="1"/>
  </cols>
  <sheetData>
    <row r="1" spans="1:20" ht="15.75" x14ac:dyDescent="0.25">
      <c r="A1" s="4" t="s">
        <v>0</v>
      </c>
      <c r="B1" s="3"/>
      <c r="C1" s="3"/>
      <c r="D1" s="3"/>
      <c r="E1" s="1"/>
      <c r="F1" s="1"/>
      <c r="G1" s="1"/>
      <c r="H1" s="1"/>
      <c r="I1" s="1"/>
    </row>
    <row r="2" spans="1:20" ht="15.75" x14ac:dyDescent="0.25">
      <c r="A2" s="1"/>
    </row>
    <row r="3" spans="1:20" x14ac:dyDescent="0.2">
      <c r="A3" s="9"/>
      <c r="B3" s="6" t="s">
        <v>6</v>
      </c>
      <c r="C3" s="6" t="s">
        <v>7</v>
      </c>
      <c r="D3" s="6" t="s">
        <v>8</v>
      </c>
      <c r="E3" s="6" t="s">
        <v>9</v>
      </c>
      <c r="F3" s="6" t="s">
        <v>10</v>
      </c>
      <c r="G3" s="6" t="s">
        <v>11</v>
      </c>
      <c r="H3" s="6" t="s">
        <v>16</v>
      </c>
      <c r="I3" s="7" t="s">
        <v>17</v>
      </c>
      <c r="J3" s="2"/>
      <c r="K3" s="2"/>
      <c r="L3" s="2"/>
      <c r="M3" s="2"/>
      <c r="N3" s="2"/>
      <c r="O3" s="2"/>
      <c r="P3" s="2"/>
      <c r="Q3" s="2"/>
      <c r="R3" s="2"/>
      <c r="S3" s="2"/>
      <c r="T3" s="2"/>
    </row>
    <row r="4" spans="1:20" x14ac:dyDescent="0.2">
      <c r="A4" s="37" t="s">
        <v>28</v>
      </c>
      <c r="B4" s="5">
        <v>20</v>
      </c>
      <c r="C4" s="5">
        <v>16</v>
      </c>
      <c r="D4" s="5">
        <v>12</v>
      </c>
      <c r="E4" s="5">
        <v>5</v>
      </c>
      <c r="F4" s="5">
        <v>5</v>
      </c>
      <c r="G4" s="5">
        <v>16</v>
      </c>
      <c r="H4" s="5"/>
      <c r="I4" s="8">
        <f t="shared" ref="I4:I6" si="0">SUM(B4:G4)</f>
        <v>74</v>
      </c>
    </row>
    <row r="5" spans="1:20" x14ac:dyDescent="0.2">
      <c r="A5" s="37" t="s">
        <v>25</v>
      </c>
      <c r="B5" s="5">
        <v>25</v>
      </c>
      <c r="C5" s="5">
        <v>16</v>
      </c>
      <c r="D5" s="5">
        <v>15</v>
      </c>
      <c r="E5" s="5">
        <v>5</v>
      </c>
      <c r="F5" s="5">
        <v>5</v>
      </c>
      <c r="G5" s="5">
        <v>20</v>
      </c>
      <c r="H5" s="5"/>
      <c r="I5" s="8">
        <f t="shared" si="0"/>
        <v>86</v>
      </c>
    </row>
    <row r="6" spans="1:20" x14ac:dyDescent="0.2">
      <c r="A6" s="37" t="s">
        <v>26</v>
      </c>
      <c r="B6" s="5">
        <v>25</v>
      </c>
      <c r="C6" s="5">
        <v>16</v>
      </c>
      <c r="D6" s="5">
        <v>12</v>
      </c>
      <c r="E6" s="5">
        <v>5</v>
      </c>
      <c r="F6" s="5">
        <v>5</v>
      </c>
      <c r="G6" s="5">
        <v>20</v>
      </c>
      <c r="H6" s="5"/>
      <c r="I6" s="8">
        <f t="shared" si="0"/>
        <v>83</v>
      </c>
    </row>
    <row r="8" spans="1:20" x14ac:dyDescent="0.2">
      <c r="B8" s="5"/>
      <c r="C8" s="5"/>
      <c r="D8" s="5"/>
      <c r="E8" s="5"/>
      <c r="F8" s="5"/>
      <c r="G8" s="5"/>
    </row>
    <row r="9" spans="1:20" x14ac:dyDescent="0.2">
      <c r="B9" s="5"/>
      <c r="C9" s="5"/>
      <c r="D9" s="5"/>
      <c r="E9" s="5"/>
      <c r="F9" s="5"/>
      <c r="G9" s="5"/>
    </row>
    <row r="10" spans="1:20" x14ac:dyDescent="0.2">
      <c r="B10" s="5"/>
      <c r="C10" s="5"/>
      <c r="D10" s="5"/>
      <c r="E10" s="5"/>
      <c r="F10" s="5"/>
      <c r="G10" s="5"/>
    </row>
    <row r="11" spans="1:20" x14ac:dyDescent="0.2">
      <c r="B11" s="5"/>
      <c r="C11" s="5"/>
      <c r="D11" s="5"/>
      <c r="E11" s="5"/>
      <c r="F11" s="5"/>
      <c r="G11" s="5"/>
    </row>
    <row r="12" spans="1:20" x14ac:dyDescent="0.2">
      <c r="B12" s="5"/>
      <c r="C12" s="5"/>
      <c r="D12" s="5"/>
      <c r="E12" s="5"/>
      <c r="F12" s="5"/>
      <c r="G12" s="5"/>
    </row>
    <row r="13" spans="1:20" x14ac:dyDescent="0.2">
      <c r="B13" s="5"/>
      <c r="C13" s="5"/>
      <c r="D13" s="5"/>
      <c r="E13" s="5"/>
      <c r="F13" s="5"/>
      <c r="G13" s="5"/>
    </row>
    <row r="14" spans="1:20" x14ac:dyDescent="0.2">
      <c r="B14" s="5"/>
      <c r="C14" s="5"/>
      <c r="D14" s="5"/>
      <c r="E14" s="5"/>
      <c r="F14" s="5"/>
      <c r="G14" s="5"/>
    </row>
    <row r="15" spans="1:20" x14ac:dyDescent="0.2">
      <c r="B15" s="5"/>
      <c r="C15" s="5"/>
      <c r="D15" s="5"/>
      <c r="E15" s="5"/>
      <c r="F15" s="5"/>
      <c r="G15" s="5"/>
    </row>
    <row r="16" spans="1:20" x14ac:dyDescent="0.2">
      <c r="B16" s="5"/>
      <c r="C16" s="5"/>
      <c r="D16" s="5"/>
      <c r="E16" s="5"/>
      <c r="F16" s="5"/>
      <c r="G16" s="5"/>
    </row>
    <row r="17" spans="2:7" x14ac:dyDescent="0.2">
      <c r="B17" s="5"/>
      <c r="C17" s="5"/>
      <c r="D17" s="5"/>
      <c r="E17" s="5"/>
      <c r="F17" s="5"/>
      <c r="G17" s="5"/>
    </row>
    <row r="18" spans="2:7" x14ac:dyDescent="0.2">
      <c r="B18" s="5"/>
      <c r="C18" s="5"/>
      <c r="D18" s="5"/>
      <c r="E18" s="5"/>
      <c r="F18" s="5"/>
      <c r="G18"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workbookViewId="0">
      <selection activeCell="B4" sqref="B4:G6"/>
    </sheetView>
  </sheetViews>
  <sheetFormatPr defaultRowHeight="12.75" x14ac:dyDescent="0.2"/>
  <cols>
    <col min="1" max="1" width="28.85546875" bestFit="1" customWidth="1"/>
    <col min="10" max="10" width="9.85546875" bestFit="1" customWidth="1"/>
    <col min="11" max="11" width="14.42578125" bestFit="1" customWidth="1"/>
  </cols>
  <sheetData>
    <row r="1" spans="1:20" ht="15.75" x14ac:dyDescent="0.25">
      <c r="A1" s="4" t="s">
        <v>0</v>
      </c>
      <c r="B1" s="3"/>
      <c r="C1" s="3"/>
      <c r="D1" s="3"/>
      <c r="E1" s="1"/>
      <c r="F1" s="1"/>
      <c r="G1" s="1"/>
      <c r="H1" s="1"/>
      <c r="I1" s="1"/>
    </row>
    <row r="2" spans="1:20" ht="15.75" x14ac:dyDescent="0.25">
      <c r="A2" s="1"/>
    </row>
    <row r="3" spans="1:20" x14ac:dyDescent="0.2">
      <c r="A3" s="9"/>
      <c r="B3" s="6" t="s">
        <v>6</v>
      </c>
      <c r="C3" s="6" t="s">
        <v>7</v>
      </c>
      <c r="D3" s="6" t="s">
        <v>8</v>
      </c>
      <c r="E3" s="6" t="s">
        <v>9</v>
      </c>
      <c r="F3" s="6" t="s">
        <v>10</v>
      </c>
      <c r="G3" s="6" t="s">
        <v>11</v>
      </c>
      <c r="H3" s="6" t="s">
        <v>16</v>
      </c>
      <c r="I3" s="7" t="s">
        <v>17</v>
      </c>
      <c r="J3" s="2"/>
      <c r="K3" s="2"/>
      <c r="L3" s="2"/>
      <c r="M3" s="2"/>
      <c r="N3" s="2"/>
      <c r="O3" s="2"/>
      <c r="P3" s="2"/>
      <c r="Q3" s="2"/>
      <c r="R3" s="2"/>
      <c r="S3" s="2"/>
      <c r="T3" s="2"/>
    </row>
    <row r="4" spans="1:20" x14ac:dyDescent="0.2">
      <c r="A4" s="37" t="s">
        <v>28</v>
      </c>
      <c r="B4" s="5">
        <v>21.5</v>
      </c>
      <c r="C4" s="5">
        <v>16</v>
      </c>
      <c r="D4" s="5">
        <v>12</v>
      </c>
      <c r="E4" s="5">
        <v>3</v>
      </c>
      <c r="F4" s="5">
        <v>4</v>
      </c>
      <c r="G4" s="5">
        <v>17.2</v>
      </c>
      <c r="H4" s="5"/>
      <c r="I4" s="8">
        <f t="shared" ref="I4:I6" si="0">SUM(B4:G4)</f>
        <v>73.7</v>
      </c>
    </row>
    <row r="5" spans="1:20" x14ac:dyDescent="0.2">
      <c r="A5" s="37" t="s">
        <v>25</v>
      </c>
      <c r="B5" s="5">
        <v>21.5</v>
      </c>
      <c r="C5" s="5">
        <v>17.600000000000001</v>
      </c>
      <c r="D5" s="5">
        <v>12</v>
      </c>
      <c r="E5" s="5">
        <v>3</v>
      </c>
      <c r="F5" s="5">
        <v>4</v>
      </c>
      <c r="G5" s="5">
        <v>17.2</v>
      </c>
      <c r="H5" s="5"/>
      <c r="I5" s="8">
        <f t="shared" si="0"/>
        <v>75.3</v>
      </c>
    </row>
    <row r="6" spans="1:20" x14ac:dyDescent="0.2">
      <c r="A6" s="37" t="s">
        <v>26</v>
      </c>
      <c r="B6" s="5">
        <v>22.5</v>
      </c>
      <c r="C6" s="5">
        <v>17.600000000000001</v>
      </c>
      <c r="D6" s="5">
        <v>12</v>
      </c>
      <c r="E6" s="5">
        <v>3</v>
      </c>
      <c r="F6" s="5">
        <v>4</v>
      </c>
      <c r="G6" s="5">
        <v>17.2</v>
      </c>
      <c r="H6" s="5"/>
      <c r="I6" s="8">
        <f t="shared" si="0"/>
        <v>76.3</v>
      </c>
    </row>
    <row r="8" spans="1:20" x14ac:dyDescent="0.2">
      <c r="B8" s="5"/>
      <c r="C8" s="5"/>
      <c r="D8" s="5"/>
      <c r="E8" s="5"/>
      <c r="F8" s="5"/>
      <c r="G8" s="5"/>
    </row>
    <row r="9" spans="1:20" x14ac:dyDescent="0.2">
      <c r="B9" s="5"/>
      <c r="C9" s="5"/>
      <c r="D9" s="5"/>
      <c r="E9" s="5"/>
      <c r="F9" s="5"/>
      <c r="G9" s="5"/>
    </row>
    <row r="10" spans="1:20" x14ac:dyDescent="0.2">
      <c r="B10" s="5"/>
      <c r="C10" s="5"/>
      <c r="D10" s="5"/>
      <c r="E10" s="5"/>
      <c r="F10" s="5"/>
      <c r="G10" s="5"/>
    </row>
    <row r="11" spans="1:20" x14ac:dyDescent="0.2">
      <c r="B11" s="5"/>
      <c r="C11" s="5"/>
      <c r="D11" s="5"/>
      <c r="E11" s="5"/>
      <c r="F11" s="5"/>
      <c r="G11" s="5"/>
    </row>
    <row r="12" spans="1:20" x14ac:dyDescent="0.2">
      <c r="B12" s="5"/>
      <c r="C12" s="5"/>
      <c r="D12" s="5"/>
      <c r="E12" s="5"/>
      <c r="F12" s="5"/>
      <c r="G12" s="5"/>
    </row>
    <row r="13" spans="1:20" x14ac:dyDescent="0.2">
      <c r="B13" s="5"/>
      <c r="C13" s="5"/>
      <c r="D13" s="5"/>
      <c r="E13" s="5"/>
      <c r="F13" s="5"/>
      <c r="G13" s="5"/>
    </row>
    <row r="14" spans="1:20" x14ac:dyDescent="0.2">
      <c r="B14" s="5"/>
      <c r="C14" s="5"/>
      <c r="D14" s="5"/>
      <c r="E14" s="5"/>
      <c r="F14" s="5"/>
      <c r="G14" s="5"/>
    </row>
    <row r="15" spans="1:20" x14ac:dyDescent="0.2">
      <c r="B15" s="5"/>
      <c r="C15" s="5"/>
      <c r="D15" s="5"/>
      <c r="E15" s="5"/>
      <c r="F15" s="5"/>
      <c r="G15" s="5"/>
    </row>
    <row r="16" spans="1:20" x14ac:dyDescent="0.2">
      <c r="B16" s="5"/>
      <c r="C16" s="5"/>
      <c r="D16" s="5"/>
      <c r="E16" s="5"/>
      <c r="F16" s="5"/>
      <c r="G16" s="5"/>
    </row>
    <row r="17" spans="2:7" x14ac:dyDescent="0.2">
      <c r="B17" s="5"/>
      <c r="C17" s="5"/>
      <c r="D17" s="5"/>
      <c r="E17" s="5"/>
      <c r="F17" s="5"/>
      <c r="G17" s="5"/>
    </row>
    <row r="18" spans="2:7" x14ac:dyDescent="0.2">
      <c r="B18" s="5"/>
      <c r="C18" s="5"/>
      <c r="D18" s="5"/>
      <c r="E18" s="5"/>
      <c r="F18" s="5"/>
      <c r="G18"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9B7E-7C32-4CC3-816B-A72E071F00BB}">
  <dimension ref="A1:T18"/>
  <sheetViews>
    <sheetView zoomScaleNormal="100" workbookViewId="0">
      <selection activeCell="D41" sqref="D41"/>
    </sheetView>
  </sheetViews>
  <sheetFormatPr defaultRowHeight="12.75" x14ac:dyDescent="0.2"/>
  <cols>
    <col min="1" max="1" width="28.85546875" bestFit="1" customWidth="1"/>
    <col min="10" max="10" width="9.85546875" bestFit="1" customWidth="1"/>
    <col min="11" max="11" width="14.42578125" bestFit="1" customWidth="1"/>
  </cols>
  <sheetData>
    <row r="1" spans="1:20" ht="15.75" x14ac:dyDescent="0.25">
      <c r="A1" s="4" t="s">
        <v>0</v>
      </c>
      <c r="B1" s="3"/>
      <c r="C1" s="3"/>
      <c r="D1" s="3"/>
      <c r="E1" s="1"/>
      <c r="F1" s="1"/>
      <c r="G1" s="1"/>
      <c r="H1" s="1"/>
      <c r="I1" s="1"/>
    </row>
    <row r="2" spans="1:20" ht="15.75" x14ac:dyDescent="0.25">
      <c r="A2" s="1"/>
    </row>
    <row r="3" spans="1:20" x14ac:dyDescent="0.2">
      <c r="A3" s="9"/>
      <c r="B3" s="6" t="s">
        <v>6</v>
      </c>
      <c r="C3" s="6" t="s">
        <v>7</v>
      </c>
      <c r="D3" s="6" t="s">
        <v>8</v>
      </c>
      <c r="E3" s="6" t="s">
        <v>9</v>
      </c>
      <c r="F3" s="6" t="s">
        <v>10</v>
      </c>
      <c r="G3" s="6" t="s">
        <v>11</v>
      </c>
      <c r="H3" s="6" t="s">
        <v>16</v>
      </c>
      <c r="I3" s="7" t="s">
        <v>17</v>
      </c>
      <c r="J3" s="2"/>
      <c r="K3" s="2"/>
      <c r="L3" s="2"/>
      <c r="M3" s="2"/>
      <c r="N3" s="2"/>
      <c r="O3" s="2"/>
      <c r="P3" s="2"/>
      <c r="Q3" s="2"/>
      <c r="R3" s="2"/>
      <c r="S3" s="2"/>
      <c r="T3" s="2"/>
    </row>
    <row r="4" spans="1:20" x14ac:dyDescent="0.2">
      <c r="A4" s="37" t="s">
        <v>28</v>
      </c>
      <c r="B4" s="5">
        <v>20</v>
      </c>
      <c r="C4" s="5">
        <v>16</v>
      </c>
      <c r="D4" s="5">
        <v>13.5</v>
      </c>
      <c r="E4" s="5">
        <v>4.5</v>
      </c>
      <c r="F4" s="5">
        <v>4.5</v>
      </c>
      <c r="G4" s="5">
        <v>16</v>
      </c>
      <c r="H4" s="5"/>
      <c r="I4" s="8">
        <f t="shared" ref="I4:I6" si="0">SUM(B4:G4)</f>
        <v>74.5</v>
      </c>
    </row>
    <row r="5" spans="1:20" x14ac:dyDescent="0.2">
      <c r="A5" s="37" t="s">
        <v>25</v>
      </c>
      <c r="B5" s="5">
        <v>25</v>
      </c>
      <c r="C5" s="5">
        <v>18</v>
      </c>
      <c r="D5" s="5">
        <v>15</v>
      </c>
      <c r="E5" s="5">
        <v>5</v>
      </c>
      <c r="F5" s="5">
        <v>4.5</v>
      </c>
      <c r="G5" s="5">
        <v>18</v>
      </c>
      <c r="H5" s="5"/>
      <c r="I5" s="8">
        <f t="shared" si="0"/>
        <v>85.5</v>
      </c>
    </row>
    <row r="6" spans="1:20" x14ac:dyDescent="0.2">
      <c r="A6" s="37" t="s">
        <v>26</v>
      </c>
      <c r="B6" s="5">
        <v>22.5</v>
      </c>
      <c r="C6" s="5">
        <v>18</v>
      </c>
      <c r="D6" s="5">
        <v>13.5</v>
      </c>
      <c r="E6" s="5">
        <v>4.5</v>
      </c>
      <c r="F6" s="5">
        <v>4.5</v>
      </c>
      <c r="G6" s="5">
        <v>18</v>
      </c>
      <c r="H6" s="5"/>
      <c r="I6" s="8">
        <f t="shared" si="0"/>
        <v>81</v>
      </c>
    </row>
    <row r="8" spans="1:20" x14ac:dyDescent="0.2">
      <c r="B8" s="5"/>
      <c r="C8" s="5"/>
      <c r="D8" s="5"/>
      <c r="E8" s="5"/>
      <c r="F8" s="5"/>
      <c r="G8" s="5"/>
    </row>
    <row r="9" spans="1:20" x14ac:dyDescent="0.2">
      <c r="B9" s="5"/>
      <c r="C9" s="5"/>
      <c r="D9" s="5"/>
      <c r="E9" s="5"/>
      <c r="F9" s="5"/>
      <c r="G9" s="5"/>
    </row>
    <row r="10" spans="1:20" x14ac:dyDescent="0.2">
      <c r="B10" s="5"/>
      <c r="C10" s="5"/>
      <c r="D10" s="5"/>
      <c r="E10" s="5"/>
      <c r="F10" s="5"/>
      <c r="G10" s="5"/>
    </row>
    <row r="11" spans="1:20" x14ac:dyDescent="0.2">
      <c r="B11" s="5"/>
      <c r="C11" s="5"/>
      <c r="D11" s="5"/>
      <c r="E11" s="5"/>
      <c r="F11" s="5"/>
      <c r="G11" s="5"/>
    </row>
    <row r="12" spans="1:20" x14ac:dyDescent="0.2">
      <c r="B12" s="5"/>
      <c r="C12" s="5"/>
      <c r="D12" s="5"/>
      <c r="E12" s="5"/>
      <c r="F12" s="5"/>
      <c r="G12" s="5"/>
    </row>
    <row r="13" spans="1:20" x14ac:dyDescent="0.2">
      <c r="B13" s="5"/>
      <c r="C13" s="5"/>
      <c r="D13" s="5"/>
      <c r="E13" s="5"/>
      <c r="F13" s="5"/>
      <c r="G13" s="5"/>
    </row>
    <row r="14" spans="1:20" x14ac:dyDescent="0.2">
      <c r="B14" s="5"/>
      <c r="C14" s="5"/>
      <c r="D14" s="5"/>
      <c r="E14" s="5"/>
      <c r="F14" s="5"/>
      <c r="G14" s="5"/>
    </row>
    <row r="15" spans="1:20" x14ac:dyDescent="0.2">
      <c r="B15" s="5"/>
      <c r="C15" s="5"/>
      <c r="D15" s="5"/>
      <c r="E15" s="5"/>
      <c r="F15" s="5"/>
      <c r="G15" s="5"/>
    </row>
    <row r="16" spans="1:20" x14ac:dyDescent="0.2">
      <c r="B16" s="5"/>
      <c r="C16" s="5"/>
      <c r="D16" s="5"/>
      <c r="E16" s="5"/>
      <c r="F16" s="5"/>
      <c r="G16" s="5"/>
    </row>
    <row r="17" spans="2:7" x14ac:dyDescent="0.2">
      <c r="B17" s="5"/>
      <c r="C17" s="5"/>
      <c r="D17" s="5"/>
      <c r="E17" s="5"/>
      <c r="F17" s="5"/>
      <c r="G17" s="5"/>
    </row>
    <row r="18" spans="2:7" x14ac:dyDescent="0.2">
      <c r="B18" s="5"/>
      <c r="C18" s="5"/>
      <c r="D18" s="5"/>
      <c r="E18" s="5"/>
      <c r="F18" s="5"/>
      <c r="G18"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5D9B-BF25-44D1-91EE-04DF6AC2D84E}">
  <sheetPr>
    <tabColor rgb="FF00B0F0"/>
  </sheetPr>
  <dimension ref="A1:P15"/>
  <sheetViews>
    <sheetView zoomScaleNormal="100" workbookViewId="0">
      <selection activeCell="H12" sqref="H12"/>
    </sheetView>
  </sheetViews>
  <sheetFormatPr defaultColWidth="9.140625" defaultRowHeight="12.75" x14ac:dyDescent="0.2"/>
  <cols>
    <col min="1" max="1" width="28.85546875" bestFit="1" customWidth="1"/>
    <col min="10" max="10" width="9.85546875" bestFit="1" customWidth="1"/>
  </cols>
  <sheetData>
    <row r="1" spans="1:16" ht="15.75" x14ac:dyDescent="0.25">
      <c r="A1" s="4" t="s">
        <v>0</v>
      </c>
      <c r="B1" s="3"/>
      <c r="C1" s="3"/>
      <c r="D1" s="3"/>
      <c r="E1" s="1"/>
      <c r="F1" s="1"/>
      <c r="G1" s="1"/>
      <c r="H1" s="1"/>
      <c r="I1" s="1"/>
    </row>
    <row r="2" spans="1:16" ht="15.75" x14ac:dyDescent="0.25">
      <c r="A2" s="1"/>
    </row>
    <row r="3" spans="1:16" x14ac:dyDescent="0.2">
      <c r="A3" s="9"/>
      <c r="B3" s="6" t="s">
        <v>6</v>
      </c>
      <c r="C3" s="6" t="s">
        <v>7</v>
      </c>
      <c r="D3" s="6" t="s">
        <v>8</v>
      </c>
      <c r="E3" s="6" t="s">
        <v>9</v>
      </c>
      <c r="F3" s="6" t="s">
        <v>10</v>
      </c>
      <c r="G3" s="6" t="s">
        <v>11</v>
      </c>
      <c r="H3" s="6" t="s">
        <v>16</v>
      </c>
      <c r="I3" s="7" t="s">
        <v>17</v>
      </c>
      <c r="J3" s="2"/>
      <c r="K3" s="2"/>
      <c r="L3" s="2"/>
      <c r="M3" s="2"/>
      <c r="N3" s="2"/>
      <c r="O3" s="2"/>
      <c r="P3" s="2"/>
    </row>
    <row r="4" spans="1:16" x14ac:dyDescent="0.2">
      <c r="A4" s="37" t="s">
        <v>28</v>
      </c>
      <c r="B4" s="5"/>
      <c r="C4" s="5"/>
      <c r="D4" s="5"/>
      <c r="E4" s="5"/>
      <c r="F4" s="5"/>
      <c r="G4" s="5"/>
      <c r="H4" s="5">
        <v>10</v>
      </c>
      <c r="I4" s="40">
        <v>10</v>
      </c>
    </row>
    <row r="5" spans="1:16" x14ac:dyDescent="0.2">
      <c r="A5" s="37" t="s">
        <v>25</v>
      </c>
      <c r="B5" s="5"/>
      <c r="C5" s="5"/>
      <c r="D5" s="5"/>
      <c r="E5" s="5"/>
      <c r="F5" s="5"/>
      <c r="G5" s="5"/>
      <c r="H5" s="5">
        <v>10</v>
      </c>
      <c r="I5" s="40">
        <v>10</v>
      </c>
    </row>
    <row r="6" spans="1:16" x14ac:dyDescent="0.2">
      <c r="A6" s="37" t="s">
        <v>26</v>
      </c>
      <c r="B6" s="5"/>
      <c r="C6" s="5"/>
      <c r="D6" s="5"/>
      <c r="E6" s="5"/>
      <c r="F6" s="5"/>
      <c r="G6" s="5"/>
      <c r="H6" s="5">
        <v>10</v>
      </c>
      <c r="I6" s="40">
        <v>10</v>
      </c>
    </row>
    <row r="8" spans="1:16" x14ac:dyDescent="0.2">
      <c r="B8" s="5"/>
      <c r="C8" s="5"/>
      <c r="D8" s="5"/>
      <c r="E8" s="5"/>
      <c r="F8" s="5"/>
      <c r="G8" s="5"/>
    </row>
    <row r="9" spans="1:16" x14ac:dyDescent="0.2">
      <c r="B9" s="5"/>
      <c r="C9" s="5"/>
      <c r="D9" s="5"/>
      <c r="E9" s="5"/>
      <c r="F9" s="5"/>
      <c r="G9" s="5"/>
    </row>
    <row r="10" spans="1:16" x14ac:dyDescent="0.2">
      <c r="B10" s="5"/>
      <c r="C10" s="5"/>
      <c r="D10" s="5"/>
      <c r="E10" s="5"/>
      <c r="F10" s="5"/>
      <c r="G10" s="5"/>
    </row>
    <row r="11" spans="1:16" x14ac:dyDescent="0.2">
      <c r="B11" s="5"/>
      <c r="C11" s="5"/>
      <c r="D11" s="5"/>
      <c r="E11" s="5"/>
      <c r="F11" s="5"/>
      <c r="G11" s="5"/>
    </row>
    <row r="12" spans="1:16" x14ac:dyDescent="0.2">
      <c r="B12" s="5"/>
      <c r="C12" s="5"/>
      <c r="D12" s="5"/>
      <c r="E12" s="5"/>
      <c r="F12" s="5"/>
      <c r="G12" s="5"/>
    </row>
    <row r="13" spans="1:16" x14ac:dyDescent="0.2">
      <c r="B13" s="5"/>
      <c r="C13" s="5"/>
      <c r="D13" s="5"/>
      <c r="E13" s="5"/>
      <c r="F13" s="5"/>
      <c r="G13" s="5"/>
    </row>
    <row r="14" spans="1:16" x14ac:dyDescent="0.2">
      <c r="B14" s="5"/>
      <c r="C14" s="5"/>
      <c r="D14" s="5"/>
      <c r="E14" s="5"/>
      <c r="F14" s="5"/>
      <c r="G14" s="5"/>
    </row>
    <row r="15" spans="1:16" x14ac:dyDescent="0.2">
      <c r="B15" s="5"/>
      <c r="C15" s="5"/>
      <c r="D15" s="5"/>
      <c r="E15" s="5"/>
      <c r="F15" s="5"/>
      <c r="G15" s="5"/>
    </row>
  </sheetDat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1"/>
  <sheetViews>
    <sheetView tabSelected="1" zoomScaleNormal="100" workbookViewId="0">
      <selection activeCell="H9" sqref="H9"/>
    </sheetView>
  </sheetViews>
  <sheetFormatPr defaultColWidth="9.140625" defaultRowHeight="15" x14ac:dyDescent="0.2"/>
  <cols>
    <col min="1" max="1" width="26.5703125" style="12" bestFit="1" customWidth="1"/>
    <col min="2" max="6" width="7" style="12" bestFit="1" customWidth="1"/>
    <col min="7" max="7" width="7" style="12" customWidth="1"/>
    <col min="8" max="9" width="8.7109375" style="12" customWidth="1"/>
    <col min="10" max="10" width="7.140625" style="12" customWidth="1"/>
    <col min="11" max="11" width="5.140625" style="12" customWidth="1"/>
    <col min="12" max="12" width="7.85546875" style="12" customWidth="1"/>
    <col min="13" max="13" width="5.140625" style="12" customWidth="1"/>
    <col min="14" max="18" width="8" style="12" bestFit="1" customWidth="1"/>
    <col min="19" max="19" width="8" style="12" customWidth="1"/>
    <col min="20" max="20" width="8.28515625" style="12" bestFit="1" customWidth="1"/>
    <col min="21" max="21" width="4.140625" style="12" bestFit="1" customWidth="1"/>
    <col min="22" max="22" width="16.42578125" style="12" customWidth="1"/>
    <col min="23" max="16384" width="9.140625" style="12"/>
  </cols>
  <sheetData>
    <row r="1" spans="1:22" ht="15.75" x14ac:dyDescent="0.25">
      <c r="A1" s="10" t="s">
        <v>29</v>
      </c>
      <c r="B1" s="11"/>
      <c r="C1" s="10"/>
      <c r="D1" s="10"/>
      <c r="E1" s="10"/>
      <c r="F1" s="10"/>
      <c r="G1" s="10"/>
      <c r="H1" s="10"/>
      <c r="I1" s="10"/>
      <c r="J1" s="10"/>
      <c r="K1" s="10"/>
      <c r="L1" s="10"/>
      <c r="M1" s="10"/>
      <c r="N1" s="10"/>
      <c r="O1" s="10"/>
      <c r="P1" s="10"/>
      <c r="Q1" s="10"/>
      <c r="R1" s="10"/>
      <c r="S1" s="10"/>
      <c r="T1" s="10"/>
      <c r="U1" s="10"/>
      <c r="V1" s="10"/>
    </row>
    <row r="2" spans="1:22" ht="6" customHeight="1" x14ac:dyDescent="0.25">
      <c r="A2" s="10"/>
      <c r="B2" s="11"/>
      <c r="C2" s="10"/>
      <c r="D2" s="10"/>
      <c r="E2" s="10"/>
      <c r="F2" s="10"/>
      <c r="G2" s="10"/>
      <c r="H2" s="10"/>
      <c r="I2" s="10"/>
      <c r="J2" s="10"/>
      <c r="K2" s="10"/>
      <c r="L2" s="10"/>
      <c r="M2" s="10"/>
      <c r="N2" s="10"/>
      <c r="O2" s="10"/>
      <c r="P2" s="10"/>
      <c r="Q2" s="10"/>
      <c r="R2" s="10"/>
      <c r="S2" s="10"/>
      <c r="T2" s="10"/>
      <c r="U2" s="10"/>
      <c r="V2" s="10"/>
    </row>
    <row r="3" spans="1:22" ht="15.75" x14ac:dyDescent="0.25">
      <c r="A3" s="75" t="s">
        <v>24</v>
      </c>
      <c r="B3" s="75"/>
      <c r="C3" s="75"/>
      <c r="D3" s="75"/>
      <c r="E3" s="75"/>
      <c r="F3" s="75"/>
      <c r="G3" s="75"/>
      <c r="H3" s="75"/>
      <c r="I3" s="75"/>
      <c r="J3" s="75"/>
      <c r="K3" s="76"/>
      <c r="L3" s="76"/>
      <c r="M3" s="76"/>
      <c r="N3" s="76"/>
      <c r="O3" s="76"/>
      <c r="P3" s="76"/>
      <c r="Q3" s="76"/>
      <c r="R3" s="13"/>
      <c r="S3" s="13"/>
      <c r="T3" s="13"/>
      <c r="U3" s="13"/>
      <c r="V3" s="13"/>
    </row>
    <row r="4" spans="1:22" x14ac:dyDescent="0.2">
      <c r="A4" s="11"/>
      <c r="B4" s="11"/>
      <c r="C4" s="11"/>
      <c r="D4" s="11"/>
      <c r="E4" s="11"/>
      <c r="F4" s="11"/>
      <c r="G4" s="11"/>
      <c r="H4" s="11"/>
      <c r="I4" s="11"/>
      <c r="J4" s="11"/>
      <c r="K4" s="11"/>
      <c r="L4" s="11"/>
      <c r="M4" s="11"/>
      <c r="N4" s="11"/>
      <c r="O4" s="11"/>
      <c r="P4" s="11"/>
      <c r="Q4" s="11"/>
      <c r="R4" s="11"/>
      <c r="S4" s="11"/>
      <c r="T4" s="11"/>
      <c r="U4" s="11"/>
      <c r="V4" s="11"/>
    </row>
    <row r="5" spans="1:22" ht="16.5" thickBot="1" x14ac:dyDescent="0.3">
      <c r="B5" s="14" t="s">
        <v>13</v>
      </c>
      <c r="C5" s="14"/>
      <c r="D5" s="14"/>
      <c r="E5" s="14"/>
      <c r="F5" s="14"/>
      <c r="G5" s="14"/>
      <c r="H5" s="14"/>
      <c r="I5" s="14"/>
      <c r="J5" s="14"/>
      <c r="K5" s="14"/>
      <c r="L5" s="32" t="s">
        <v>12</v>
      </c>
      <c r="M5" s="14"/>
      <c r="N5" s="74" t="s">
        <v>18</v>
      </c>
      <c r="O5" s="74"/>
      <c r="P5" s="74"/>
      <c r="Q5" s="74"/>
      <c r="R5" s="74"/>
      <c r="S5" s="74"/>
      <c r="T5" s="74"/>
      <c r="U5" s="74"/>
      <c r="V5" s="14"/>
    </row>
    <row r="6" spans="1:22" s="17" customFormat="1" ht="135" customHeight="1" x14ac:dyDescent="0.2">
      <c r="A6" s="15"/>
      <c r="B6" s="24" t="s">
        <v>1</v>
      </c>
      <c r="C6" s="25" t="s">
        <v>2</v>
      </c>
      <c r="D6" s="25" t="s">
        <v>3</v>
      </c>
      <c r="E6" s="25" t="s">
        <v>4</v>
      </c>
      <c r="F6" s="25" t="s">
        <v>5</v>
      </c>
      <c r="G6" s="39" t="s">
        <v>27</v>
      </c>
      <c r="H6" s="31" t="s">
        <v>19</v>
      </c>
      <c r="I6" s="30" t="s">
        <v>20</v>
      </c>
      <c r="J6" s="26" t="s">
        <v>21</v>
      </c>
      <c r="K6" s="27"/>
      <c r="L6" s="26" t="s">
        <v>22</v>
      </c>
      <c r="M6" s="27"/>
      <c r="N6" s="24" t="str">
        <f t="shared" ref="N6:S6" si="0">B6</f>
        <v>Evaluator 1</v>
      </c>
      <c r="O6" s="25" t="str">
        <f t="shared" si="0"/>
        <v>Evaluator 2</v>
      </c>
      <c r="P6" s="25" t="str">
        <f t="shared" si="0"/>
        <v>Evaluator 3</v>
      </c>
      <c r="Q6" s="25" t="str">
        <f t="shared" si="0"/>
        <v>Evaluator 4</v>
      </c>
      <c r="R6" s="25" t="str">
        <f t="shared" si="0"/>
        <v>Evaluator 5</v>
      </c>
      <c r="S6" s="25" t="str">
        <f t="shared" si="0"/>
        <v>Evaluator 6</v>
      </c>
      <c r="T6" s="29" t="s">
        <v>23</v>
      </c>
      <c r="U6" s="28" t="s">
        <v>14</v>
      </c>
      <c r="V6" s="27"/>
    </row>
    <row r="7" spans="1:22" ht="16.5" customHeight="1" x14ac:dyDescent="0.2">
      <c r="A7" s="18" t="str">
        <f>'1'!A4</f>
        <v>Perkins and Will</v>
      </c>
      <c r="B7" s="19">
        <f>'1'!I4</f>
        <v>52.4</v>
      </c>
      <c r="C7" s="20">
        <f>'2'!I4</f>
        <v>59</v>
      </c>
      <c r="D7" s="20">
        <f>'3'!I4</f>
        <v>81.900000000000006</v>
      </c>
      <c r="E7" s="20">
        <f>'4'!I4</f>
        <v>74</v>
      </c>
      <c r="F7" s="20">
        <f>'5'!I4</f>
        <v>73.7</v>
      </c>
      <c r="G7" s="38">
        <f>'6'!I4</f>
        <v>74.5</v>
      </c>
      <c r="H7" s="33">
        <f>AVERAGE(B7:G7)</f>
        <v>69.25</v>
      </c>
      <c r="I7" s="34">
        <f>SUM(B7:G7)</f>
        <v>415.5</v>
      </c>
      <c r="J7" s="35">
        <f>RANK(I7,$I$7:$I$9,0)</f>
        <v>3</v>
      </c>
      <c r="K7" s="27"/>
      <c r="L7" s="36">
        <f>HUB!H4</f>
        <v>10</v>
      </c>
      <c r="M7" s="27"/>
      <c r="N7" s="19">
        <f t="shared" ref="N7:S7" si="1">B7+$L$7</f>
        <v>62.4</v>
      </c>
      <c r="O7" s="20">
        <f t="shared" si="1"/>
        <v>69</v>
      </c>
      <c r="P7" s="20">
        <f t="shared" si="1"/>
        <v>91.9</v>
      </c>
      <c r="Q7" s="20">
        <f t="shared" si="1"/>
        <v>84</v>
      </c>
      <c r="R7" s="20">
        <f t="shared" si="1"/>
        <v>83.7</v>
      </c>
      <c r="S7" s="20">
        <f t="shared" si="1"/>
        <v>84.5</v>
      </c>
      <c r="T7" s="21">
        <f>SUM(N7:S7)</f>
        <v>475.5</v>
      </c>
      <c r="U7" s="35">
        <f>RANK(T7,$T$7:$T$9,0)</f>
        <v>3</v>
      </c>
      <c r="V7" s="16"/>
    </row>
    <row r="8" spans="1:22" ht="16.5" customHeight="1" x14ac:dyDescent="0.2">
      <c r="A8" s="18" t="str">
        <f>'1'!A5</f>
        <v>Cannon Design</v>
      </c>
      <c r="B8" s="19">
        <f>'1'!I5</f>
        <v>58</v>
      </c>
      <c r="C8" s="20">
        <f>'2'!I5</f>
        <v>67</v>
      </c>
      <c r="D8" s="20">
        <f>'3'!I5</f>
        <v>84.3</v>
      </c>
      <c r="E8" s="20">
        <f>'4'!I5</f>
        <v>86</v>
      </c>
      <c r="F8" s="20">
        <f>'5'!I5</f>
        <v>75.3</v>
      </c>
      <c r="G8" s="38">
        <f>'6'!I5</f>
        <v>85.5</v>
      </c>
      <c r="H8" s="33">
        <f t="shared" ref="H8:H9" si="2">AVERAGE(B8:G8)</f>
        <v>76.016666666666666</v>
      </c>
      <c r="I8" s="34">
        <f t="shared" ref="I8:I9" si="3">SUM(B8:G8)</f>
        <v>456.1</v>
      </c>
      <c r="J8" s="35">
        <f>RANK(I8,$I$7:$I$9,0)</f>
        <v>2</v>
      </c>
      <c r="K8" s="27"/>
      <c r="L8" s="36">
        <f>HUB!H5</f>
        <v>10</v>
      </c>
      <c r="M8" s="27"/>
      <c r="N8" s="19">
        <f t="shared" ref="N8:S8" si="4">B8+$L$8</f>
        <v>68</v>
      </c>
      <c r="O8" s="20">
        <f t="shared" si="4"/>
        <v>77</v>
      </c>
      <c r="P8" s="20">
        <f t="shared" si="4"/>
        <v>94.3</v>
      </c>
      <c r="Q8" s="20">
        <f t="shared" si="4"/>
        <v>96</v>
      </c>
      <c r="R8" s="20">
        <f t="shared" si="4"/>
        <v>85.3</v>
      </c>
      <c r="S8" s="20">
        <f t="shared" si="4"/>
        <v>95.5</v>
      </c>
      <c r="T8" s="21">
        <f t="shared" ref="T8:T9" si="5">SUM(N8:S8)</f>
        <v>516.1</v>
      </c>
      <c r="U8" s="35">
        <f>RANK(T8,$T$7:$T$9,0)</f>
        <v>2</v>
      </c>
      <c r="V8" s="16"/>
    </row>
    <row r="9" spans="1:22" s="46" customFormat="1" ht="16.5" customHeight="1" x14ac:dyDescent="0.2">
      <c r="A9" s="45" t="str">
        <f>'1'!A6</f>
        <v>Smith Group</v>
      </c>
      <c r="B9" s="51">
        <f>'1'!I6</f>
        <v>61.3</v>
      </c>
      <c r="C9" s="44">
        <f>'2'!I6</f>
        <v>89</v>
      </c>
      <c r="D9" s="44">
        <f>'3'!I6</f>
        <v>85.100000000000009</v>
      </c>
      <c r="E9" s="44">
        <f>'4'!I6</f>
        <v>83</v>
      </c>
      <c r="F9" s="44">
        <f>'5'!I6</f>
        <v>76.3</v>
      </c>
      <c r="G9" s="50">
        <f>'6'!I6</f>
        <v>81</v>
      </c>
      <c r="H9" s="43">
        <f t="shared" si="2"/>
        <v>79.283333333333346</v>
      </c>
      <c r="I9" s="49">
        <f t="shared" si="3"/>
        <v>475.70000000000005</v>
      </c>
      <c r="J9" s="42">
        <f>RANK(I9,$I$7:$I$9,0)</f>
        <v>1</v>
      </c>
      <c r="K9" s="48"/>
      <c r="L9" s="41">
        <f>HUB!H6</f>
        <v>10</v>
      </c>
      <c r="M9" s="48"/>
      <c r="N9" s="51">
        <f>B9+$L$9</f>
        <v>71.3</v>
      </c>
      <c r="O9" s="44">
        <f t="shared" ref="O9:R9" si="6">C9+$L$9</f>
        <v>99</v>
      </c>
      <c r="P9" s="44">
        <f t="shared" si="6"/>
        <v>95.100000000000009</v>
      </c>
      <c r="Q9" s="44">
        <f t="shared" si="6"/>
        <v>93</v>
      </c>
      <c r="R9" s="44">
        <f t="shared" si="6"/>
        <v>86.3</v>
      </c>
      <c r="S9" s="44">
        <f>G9+$L$9</f>
        <v>91</v>
      </c>
      <c r="T9" s="52">
        <f t="shared" si="5"/>
        <v>535.70000000000005</v>
      </c>
      <c r="U9" s="42">
        <f>RANK(T9,$T$7:$T$9,0)</f>
        <v>1</v>
      </c>
      <c r="V9" s="47"/>
    </row>
    <row r="10" spans="1:22" x14ac:dyDescent="0.2">
      <c r="L10" s="22"/>
      <c r="M10" s="22"/>
      <c r="N10" s="23"/>
      <c r="O10" s="23"/>
      <c r="P10" s="23"/>
      <c r="Q10" s="23"/>
      <c r="R10" s="23"/>
      <c r="S10" s="23"/>
      <c r="T10" s="23"/>
      <c r="U10" s="23"/>
      <c r="V10" s="23"/>
    </row>
    <row r="11" spans="1:22" x14ac:dyDescent="0.2">
      <c r="L11" s="22"/>
      <c r="M11" s="22"/>
      <c r="N11" s="23"/>
      <c r="O11" s="23"/>
      <c r="P11" s="23"/>
      <c r="Q11" s="23"/>
      <c r="R11" s="23"/>
      <c r="S11" s="23"/>
      <c r="T11" s="23"/>
      <c r="U11" s="23"/>
      <c r="V11" s="23"/>
    </row>
  </sheetData>
  <mergeCells count="2">
    <mergeCell ref="N5:U5"/>
    <mergeCell ref="A3:Q3"/>
  </mergeCells>
  <phoneticPr fontId="47" type="noConversion"/>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3A2A-5DA5-4892-9C64-2CB2F91B784F}">
  <dimension ref="A1:V48"/>
  <sheetViews>
    <sheetView zoomScaleNormal="100" workbookViewId="0">
      <selection activeCell="L25" sqref="L25"/>
    </sheetView>
  </sheetViews>
  <sheetFormatPr defaultRowHeight="12.75" x14ac:dyDescent="0.2"/>
  <cols>
    <col min="1" max="1" width="23.7109375" style="54" customWidth="1"/>
    <col min="2" max="22" width="9.5703125" style="54" customWidth="1"/>
    <col min="23" max="16384" width="9.140625" style="54"/>
  </cols>
  <sheetData>
    <row r="1" spans="1:22" ht="15.75" customHeight="1" x14ac:dyDescent="0.25">
      <c r="A1" s="105" t="s">
        <v>30</v>
      </c>
      <c r="B1" s="105"/>
      <c r="C1" s="105"/>
      <c r="D1" s="105"/>
      <c r="E1" s="105"/>
      <c r="F1" s="105"/>
      <c r="G1" s="105"/>
      <c r="H1" s="105"/>
      <c r="I1" s="105"/>
      <c r="J1" s="53"/>
    </row>
    <row r="2" spans="1:22" ht="34.5" customHeight="1" x14ac:dyDescent="0.25">
      <c r="A2" s="106" t="s">
        <v>24</v>
      </c>
      <c r="B2" s="106"/>
      <c r="C2" s="106"/>
      <c r="D2" s="106"/>
      <c r="E2" s="106"/>
      <c r="F2" s="106"/>
      <c r="G2" s="106"/>
      <c r="H2" s="106"/>
      <c r="I2" s="106"/>
      <c r="J2" s="55"/>
    </row>
    <row r="3" spans="1:22" x14ac:dyDescent="0.2">
      <c r="A3" s="56" t="s">
        <v>31</v>
      </c>
      <c r="B3" s="107"/>
      <c r="C3" s="108"/>
      <c r="D3" s="109"/>
    </row>
    <row r="4" spans="1:22" ht="15" customHeight="1" x14ac:dyDescent="0.2">
      <c r="A4" s="56" t="s">
        <v>32</v>
      </c>
      <c r="B4" s="110" t="s">
        <v>33</v>
      </c>
      <c r="C4" s="110"/>
      <c r="D4" s="110"/>
      <c r="E4" s="57"/>
    </row>
    <row r="5" spans="1:22" ht="20.25" customHeight="1" x14ac:dyDescent="0.25">
      <c r="A5" s="111" t="s">
        <v>34</v>
      </c>
      <c r="B5" s="111"/>
      <c r="C5" s="58"/>
      <c r="D5" s="58"/>
      <c r="E5" s="58"/>
      <c r="F5" s="58"/>
      <c r="G5" s="58"/>
    </row>
    <row r="6" spans="1:22" ht="27" customHeight="1" x14ac:dyDescent="0.2">
      <c r="A6" s="59"/>
      <c r="B6" s="104" t="s">
        <v>35</v>
      </c>
      <c r="C6" s="104"/>
      <c r="D6" s="104"/>
      <c r="E6" s="104"/>
      <c r="F6" s="104"/>
      <c r="G6" s="104"/>
      <c r="H6" s="104"/>
      <c r="I6" s="104"/>
    </row>
    <row r="7" spans="1:22" ht="20.25" customHeight="1" x14ac:dyDescent="0.25">
      <c r="A7" s="103" t="s">
        <v>36</v>
      </c>
      <c r="B7" s="103"/>
      <c r="C7" s="61"/>
      <c r="D7" s="60"/>
      <c r="E7" s="60"/>
      <c r="F7" s="60"/>
      <c r="G7" s="60"/>
    </row>
    <row r="8" spans="1:22" ht="27" customHeight="1" x14ac:dyDescent="0.2">
      <c r="A8" s="59"/>
      <c r="B8" s="104" t="s">
        <v>37</v>
      </c>
      <c r="C8" s="104"/>
      <c r="D8" s="104"/>
      <c r="E8" s="104"/>
      <c r="F8" s="104"/>
      <c r="G8" s="104"/>
      <c r="H8" s="104"/>
      <c r="I8" s="104"/>
    </row>
    <row r="9" spans="1:22" ht="15" customHeight="1" x14ac:dyDescent="0.2"/>
    <row r="10" spans="1:22" ht="15" customHeight="1" x14ac:dyDescent="0.2"/>
    <row r="11" spans="1:22" ht="11.25" customHeight="1" thickBot="1" x14ac:dyDescent="0.25"/>
    <row r="12" spans="1:22" s="62" customFormat="1" ht="13.5" thickBot="1" x14ac:dyDescent="0.25">
      <c r="B12" s="92" t="s">
        <v>38</v>
      </c>
      <c r="C12" s="93"/>
      <c r="D12" s="94"/>
      <c r="E12" s="92" t="s">
        <v>39</v>
      </c>
      <c r="F12" s="93"/>
      <c r="G12" s="94"/>
      <c r="H12" s="92" t="s">
        <v>40</v>
      </c>
      <c r="I12" s="93"/>
      <c r="J12" s="94"/>
      <c r="K12" s="92" t="s">
        <v>41</v>
      </c>
      <c r="L12" s="93"/>
      <c r="M12" s="94"/>
      <c r="N12" s="92" t="s">
        <v>42</v>
      </c>
      <c r="O12" s="93"/>
      <c r="P12" s="94"/>
      <c r="Q12" s="92" t="s">
        <v>43</v>
      </c>
      <c r="R12" s="93"/>
      <c r="S12" s="94"/>
      <c r="T12" s="92" t="s">
        <v>44</v>
      </c>
      <c r="U12" s="93"/>
      <c r="V12" s="94"/>
    </row>
    <row r="13" spans="1:22" s="62" customFormat="1" ht="112.5" customHeight="1" x14ac:dyDescent="0.2">
      <c r="B13" s="95" t="s">
        <v>45</v>
      </c>
      <c r="C13" s="96"/>
      <c r="D13" s="97"/>
      <c r="E13" s="95" t="s">
        <v>46</v>
      </c>
      <c r="F13" s="98"/>
      <c r="G13" s="99"/>
      <c r="H13" s="95" t="s">
        <v>47</v>
      </c>
      <c r="I13" s="98"/>
      <c r="J13" s="99"/>
      <c r="K13" s="95" t="s">
        <v>48</v>
      </c>
      <c r="L13" s="98"/>
      <c r="M13" s="99"/>
      <c r="N13" s="95" t="s">
        <v>49</v>
      </c>
      <c r="O13" s="98"/>
      <c r="P13" s="99"/>
      <c r="Q13" s="95" t="s">
        <v>50</v>
      </c>
      <c r="R13" s="98"/>
      <c r="S13" s="99"/>
      <c r="T13" s="100" t="s">
        <v>51</v>
      </c>
      <c r="U13" s="101"/>
      <c r="V13" s="102"/>
    </row>
    <row r="14" spans="1:22" s="64" customFormat="1" ht="11.25" customHeight="1" x14ac:dyDescent="0.2">
      <c r="A14" s="63"/>
      <c r="B14" s="83" t="s">
        <v>52</v>
      </c>
      <c r="C14" s="84"/>
      <c r="D14" s="85"/>
      <c r="E14" s="83" t="s">
        <v>52</v>
      </c>
      <c r="F14" s="84"/>
      <c r="G14" s="85"/>
      <c r="H14" s="83" t="s">
        <v>52</v>
      </c>
      <c r="I14" s="84"/>
      <c r="J14" s="85"/>
      <c r="K14" s="83" t="s">
        <v>52</v>
      </c>
      <c r="L14" s="84"/>
      <c r="M14" s="85"/>
      <c r="N14" s="83" t="s">
        <v>52</v>
      </c>
      <c r="O14" s="84"/>
      <c r="P14" s="85"/>
      <c r="Q14" s="83" t="s">
        <v>52</v>
      </c>
      <c r="R14" s="84"/>
      <c r="S14" s="85"/>
      <c r="T14" s="83" t="s">
        <v>52</v>
      </c>
      <c r="U14" s="84"/>
      <c r="V14" s="85"/>
    </row>
    <row r="15" spans="1:22" s="64" customFormat="1" x14ac:dyDescent="0.2">
      <c r="A15" s="37" t="s">
        <v>28</v>
      </c>
      <c r="B15" s="86"/>
      <c r="C15" s="87"/>
      <c r="D15" s="88"/>
      <c r="E15" s="86"/>
      <c r="F15" s="87"/>
      <c r="G15" s="88"/>
      <c r="H15" s="86"/>
      <c r="I15" s="87"/>
      <c r="J15" s="88"/>
      <c r="K15" s="86"/>
      <c r="L15" s="87"/>
      <c r="M15" s="88"/>
      <c r="N15" s="86"/>
      <c r="O15" s="87"/>
      <c r="P15" s="88"/>
      <c r="Q15" s="86"/>
      <c r="R15" s="87"/>
      <c r="S15" s="88"/>
      <c r="T15" s="89"/>
      <c r="U15" s="90"/>
      <c r="V15" s="91"/>
    </row>
    <row r="16" spans="1:22" s="64" customFormat="1" x14ac:dyDescent="0.2">
      <c r="A16" s="37" t="s">
        <v>25</v>
      </c>
      <c r="B16" s="80"/>
      <c r="C16" s="81"/>
      <c r="D16" s="82"/>
      <c r="E16" s="80"/>
      <c r="F16" s="81"/>
      <c r="G16" s="82"/>
      <c r="H16" s="80"/>
      <c r="I16" s="81"/>
      <c r="J16" s="82"/>
      <c r="K16" s="80"/>
      <c r="L16" s="81"/>
      <c r="M16" s="82"/>
      <c r="N16" s="80"/>
      <c r="O16" s="81"/>
      <c r="P16" s="82"/>
      <c r="Q16" s="80"/>
      <c r="R16" s="81"/>
      <c r="S16" s="82"/>
      <c r="T16" s="77"/>
      <c r="U16" s="78"/>
      <c r="V16" s="79"/>
    </row>
    <row r="17" spans="1:22" s="64" customFormat="1" x14ac:dyDescent="0.2">
      <c r="A17" s="37" t="s">
        <v>26</v>
      </c>
      <c r="B17" s="80"/>
      <c r="C17" s="81"/>
      <c r="D17" s="82"/>
      <c r="E17" s="80"/>
      <c r="F17" s="81"/>
      <c r="G17" s="82"/>
      <c r="H17" s="80"/>
      <c r="I17" s="81"/>
      <c r="J17" s="82"/>
      <c r="K17" s="80"/>
      <c r="L17" s="81"/>
      <c r="M17" s="82"/>
      <c r="N17" s="80"/>
      <c r="O17" s="81"/>
      <c r="P17" s="82"/>
      <c r="Q17" s="80"/>
      <c r="R17" s="81"/>
      <c r="S17" s="82"/>
      <c r="T17" s="77"/>
      <c r="U17" s="78"/>
      <c r="V17" s="79"/>
    </row>
    <row r="18" spans="1:22" s="66" customFormat="1" ht="7.5" customHeight="1" x14ac:dyDescent="0.2">
      <c r="A18" s="65"/>
      <c r="B18" s="65"/>
      <c r="C18" s="65"/>
      <c r="D18" s="65"/>
      <c r="E18" s="65"/>
      <c r="F18" s="65"/>
      <c r="G18" s="65"/>
      <c r="H18" s="65"/>
      <c r="I18" s="65"/>
      <c r="J18" s="65"/>
      <c r="K18" s="65"/>
      <c r="L18" s="65"/>
      <c r="M18" s="65"/>
      <c r="N18" s="65"/>
      <c r="O18" s="65"/>
      <c r="P18" s="65"/>
      <c r="Q18" s="65"/>
      <c r="R18" s="65"/>
      <c r="S18" s="65"/>
      <c r="T18" s="65"/>
      <c r="U18" s="65"/>
      <c r="V18" s="65"/>
    </row>
    <row r="19" spans="1:22" s="67" customFormat="1" ht="6.75" customHeight="1" x14ac:dyDescent="0.2"/>
    <row r="21" spans="1:22" x14ac:dyDescent="0.2">
      <c r="A21" s="68"/>
      <c r="G21" s="69"/>
      <c r="H21" s="69"/>
    </row>
    <row r="22" spans="1:22" x14ac:dyDescent="0.2">
      <c r="A22" s="70" t="s">
        <v>53</v>
      </c>
      <c r="G22" s="69"/>
      <c r="H22" s="69"/>
      <c r="I22" s="69"/>
      <c r="J22" s="69"/>
    </row>
    <row r="23" spans="1:22" ht="15" x14ac:dyDescent="0.25">
      <c r="A23" s="71"/>
      <c r="B23" s="71"/>
      <c r="C23" s="71"/>
      <c r="E23" s="72"/>
      <c r="G23" s="69"/>
      <c r="H23" s="69"/>
      <c r="I23" s="69"/>
      <c r="J23" s="69"/>
    </row>
    <row r="24" spans="1:22" ht="15" x14ac:dyDescent="0.25">
      <c r="A24" s="71"/>
      <c r="B24" s="71"/>
      <c r="C24" s="71"/>
      <c r="E24" s="72"/>
      <c r="G24" s="69"/>
      <c r="H24" s="69"/>
      <c r="I24" s="69"/>
      <c r="J24" s="69"/>
    </row>
    <row r="25" spans="1:22" ht="15" x14ac:dyDescent="0.25">
      <c r="A25" s="71"/>
      <c r="B25" s="71"/>
      <c r="C25" s="71"/>
      <c r="E25" s="72"/>
      <c r="G25" s="69"/>
      <c r="H25" s="69"/>
      <c r="I25" s="69"/>
      <c r="J25" s="69"/>
    </row>
    <row r="26" spans="1:22" ht="15" x14ac:dyDescent="0.25">
      <c r="A26" s="71"/>
      <c r="B26" s="71"/>
      <c r="C26" s="71"/>
      <c r="E26" s="72"/>
      <c r="G26" s="69"/>
      <c r="H26" s="69"/>
      <c r="I26" s="69"/>
      <c r="J26" s="69"/>
    </row>
    <row r="27" spans="1:22" ht="15" x14ac:dyDescent="0.25">
      <c r="A27" s="71"/>
      <c r="B27" s="71"/>
      <c r="C27" s="71"/>
      <c r="E27" s="72"/>
      <c r="G27" s="69"/>
      <c r="H27" s="69"/>
      <c r="I27" s="69"/>
      <c r="J27" s="69"/>
    </row>
    <row r="28" spans="1:22" ht="15" x14ac:dyDescent="0.25">
      <c r="A28" s="71"/>
      <c r="B28" s="71"/>
      <c r="C28" s="71"/>
      <c r="E28" s="72"/>
      <c r="G28" s="69"/>
      <c r="H28" s="69"/>
      <c r="I28" s="69"/>
      <c r="J28" s="69"/>
    </row>
    <row r="29" spans="1:22" ht="15" x14ac:dyDescent="0.25">
      <c r="A29" s="71"/>
      <c r="B29" s="71"/>
      <c r="C29" s="71"/>
      <c r="E29" s="72"/>
      <c r="G29" s="69"/>
      <c r="H29" s="69"/>
      <c r="I29" s="69"/>
      <c r="J29" s="69"/>
    </row>
    <row r="30" spans="1:22" x14ac:dyDescent="0.2">
      <c r="I30" s="69"/>
      <c r="J30" s="69"/>
      <c r="K30" s="69"/>
      <c r="L30" s="69"/>
    </row>
    <row r="31" spans="1:22" x14ac:dyDescent="0.2">
      <c r="I31" s="69"/>
      <c r="J31" s="69"/>
      <c r="K31" s="69"/>
      <c r="L31" s="69"/>
      <c r="M31" s="69"/>
    </row>
    <row r="32" spans="1:22" x14ac:dyDescent="0.2">
      <c r="L32" s="69"/>
      <c r="M32" s="69"/>
    </row>
    <row r="33" spans="1:13" x14ac:dyDescent="0.2">
      <c r="L33" s="69"/>
      <c r="M33" s="69"/>
    </row>
    <row r="34" spans="1:13" x14ac:dyDescent="0.2">
      <c r="L34" s="69"/>
      <c r="M34" s="69"/>
    </row>
    <row r="35" spans="1:13" x14ac:dyDescent="0.2">
      <c r="L35" s="69"/>
      <c r="M35" s="69"/>
    </row>
    <row r="48" spans="1:13" x14ac:dyDescent="0.2">
      <c r="A48" s="73" t="s">
        <v>54</v>
      </c>
    </row>
  </sheetData>
  <mergeCells count="50">
    <mergeCell ref="B6:I6"/>
    <mergeCell ref="A1:I1"/>
    <mergeCell ref="A2:I2"/>
    <mergeCell ref="B3:D3"/>
    <mergeCell ref="B4:D4"/>
    <mergeCell ref="A5:B5"/>
    <mergeCell ref="A7:B7"/>
    <mergeCell ref="B8:I8"/>
    <mergeCell ref="B12:D12"/>
    <mergeCell ref="E12:G12"/>
    <mergeCell ref="H12:J12"/>
    <mergeCell ref="N12:P12"/>
    <mergeCell ref="Q12:S12"/>
    <mergeCell ref="T12:V12"/>
    <mergeCell ref="B13:D13"/>
    <mergeCell ref="E13:G13"/>
    <mergeCell ref="H13:J13"/>
    <mergeCell ref="K13:M13"/>
    <mergeCell ref="N13:P13"/>
    <mergeCell ref="Q13:S13"/>
    <mergeCell ref="T13:V13"/>
    <mergeCell ref="K12:M12"/>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2024-11-26T15:34:10Z</dcterms:modified>
</cp:coreProperties>
</file>