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1_Archives\FY2025\"/>
    </mc:Choice>
  </mc:AlternateContent>
  <xr:revisionPtr revIDLastSave="0" documentId="13_ncr:1_{7A342D5F-3D8D-4FF6-A391-315D92FAED5F}" xr6:coauthVersionLast="36" xr6:coauthVersionMax="36" xr10:uidLastSave="{00000000-0000-0000-0000-000000000000}"/>
  <bookViews>
    <workbookView xWindow="0" yWindow="0" windowWidth="28800" windowHeight="14610" activeTab="5"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workbook>
</file>

<file path=xl/calcChain.xml><?xml version="1.0" encoding="utf-8"?>
<calcChain xmlns="http://schemas.openxmlformats.org/spreadsheetml/2006/main">
  <c r="B8" i="1" l="1"/>
  <c r="F8" i="1"/>
  <c r="F7" i="1"/>
  <c r="B7" i="1"/>
  <c r="I5" i="2"/>
  <c r="I4" i="2"/>
  <c r="I5" i="3"/>
  <c r="C8" i="1" s="1"/>
  <c r="I4" i="3"/>
  <c r="C7" i="1" s="1"/>
  <c r="I5" i="5"/>
  <c r="D8" i="1" s="1"/>
  <c r="I4" i="5"/>
  <c r="D7" i="1" s="1"/>
  <c r="I5" i="9"/>
  <c r="E8" i="1" s="1"/>
  <c r="I4" i="9"/>
  <c r="E7" i="1" s="1"/>
  <c r="I5" i="4"/>
  <c r="I4" i="4"/>
  <c r="J8" i="1"/>
  <c r="J7" i="1"/>
  <c r="K7" i="1" l="1"/>
  <c r="K8" i="1"/>
  <c r="L8" i="1" s="1"/>
  <c r="J6" i="1"/>
  <c r="L7" i="1" l="1"/>
  <c r="A8" i="1" l="1"/>
  <c r="A7" i="1"/>
  <c r="G7" i="1" l="1"/>
  <c r="N7" i="1" s="1"/>
  <c r="G8" i="1"/>
  <c r="N8" i="1" s="1"/>
  <c r="O8" i="1" l="1"/>
  <c r="O7" i="1"/>
  <c r="H8"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7F1B629D-C783-430F-A140-FDA4FA1CCBA4}">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A3C440B2-193E-4FDC-AC96-6267C0F84459}">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<sst xmlns="http://schemas.openxmlformats.org/spreadsheetml/2006/main" count="90" uniqueCount="47">
  <si>
    <t xml:space="preserve">RESPONDENT SUMMARY </t>
  </si>
  <si>
    <t>Total Score</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</si>
  <si>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</si>
  <si>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</si>
  <si>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</si>
  <si>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</si>
  <si>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</si>
  <si>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</si>
  <si>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</si>
  <si>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</si>
  <si>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</si>
  <si>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</si>
  <si>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</si>
  <si>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</si>
  <si>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</si>
  <si>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</si>
  <si>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</si>
  <si>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RFP-730-UofH-3028 Campus ANSUL Inspections</t>
  </si>
  <si>
    <t>Industrial Fire</t>
  </si>
  <si>
    <t>Western States Fire Protection Company</t>
  </si>
  <si>
    <t>University of Houston Evaluation Matrix $1 Million+</t>
  </si>
  <si>
    <t>Name</t>
  </si>
  <si>
    <t>Evaluation Due Date</t>
  </si>
  <si>
    <t>5/2/2025 @ 12:00 PM CT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</si>
  <si>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</si>
  <si>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</si>
  <si>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</si>
  <si>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</si>
  <si>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</si>
  <si>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</si>
  <si>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</si>
  <si>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</si>
  <si>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</si>
  <si>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Company qualifications and years of experience with repairing &amp; maintaining existing ANSUL systems at large institutions.</t>
  </si>
  <si>
    <t>Qualifications and experience of technicians.</t>
  </si>
  <si>
    <t>Commitment to providing timely service during regular business hours, emergency and/ or after-hour response time.</t>
  </si>
  <si>
    <t>Respondents safety management program.</t>
  </si>
  <si>
    <t>Points (1-5)</t>
  </si>
  <si>
    <t xml:space="preserve">Committee Members: </t>
  </si>
  <si>
    <t>Updated: 10/19</t>
  </si>
  <si>
    <t>**ONLY PROJECT MANAGER WILL EVALUATE COST**
Cost and delivery proposal:  Component charges/ Inflation rate/ hourly charges per the attached document for all systems</t>
  </si>
  <si>
    <t>Evaluator 1</t>
  </si>
  <si>
    <t>Evaluator 2</t>
  </si>
  <si>
    <t>Evaluator 3</t>
  </si>
  <si>
    <t>Evaluator 4</t>
  </si>
  <si>
    <t>Evaluator 5</t>
  </si>
  <si>
    <t>updated 5/20/2025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</si>
</sst>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9"/>
      <name val="Arial"/>
      <family val="2"/>
    </font>
    <font>
      <b/>
      <sz val="11"/>
      <color rgb="FFFF0000"/>
      <name val="Arial"/>
      <family val="2"/>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name val="Arial"/>
      <family val="2"/>
    </font>
    <font>
      <b/>
      <sz val="8"/>
      <color rgb="FFFF0000"/>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7" fillId="0" borderId="0" applyNumberFormat="0" applyFill="0" applyBorder="0" applyAlignment="0" applyProtection="0"/>
  </cellStyleXfs>
  <cellXfs count="114">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7" fillId="0" borderId="10" xfId="47" applyFont="1" applyBorder="1" applyAlignment="1">
      <alignment horizontal="right"/>
    </xf>
    <xf numFmtId="0" fontId="38" fillId="0" borderId="10" xfId="47" applyFont="1" applyFill="1" applyBorder="1" applyAlignment="1">
      <alignment horizontal="right"/>
    </xf>
    <xf numFmtId="0" fontId="38" fillId="0" borderId="0" xfId="0" applyFont="1" applyFill="1" applyBorder="1"/>
    <xf numFmtId="0" fontId="39" fillId="0" borderId="0" xfId="0" applyFont="1" applyBorder="1" applyAlignment="1">
      <alignment horizontal="left"/>
    </xf>
    <xf numFmtId="0" fontId="39" fillId="25" borderId="0" xfId="0" applyFont="1" applyFill="1" applyAlignment="1"/>
    <xf numFmtId="0" fontId="40" fillId="25" borderId="0" xfId="0" applyFont="1" applyFill="1"/>
    <xf numFmtId="0" fontId="12" fillId="25" borderId="0" xfId="0" applyFont="1" applyFill="1" applyAlignment="1"/>
    <xf numFmtId="0" fontId="13" fillId="25" borderId="0" xfId="0" applyFont="1" applyFill="1"/>
    <xf numFmtId="0" fontId="40"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4" fontId="34" fillId="25" borderId="12" xfId="0" applyNumberFormat="1" applyFont="1" applyFill="1" applyBorder="1" applyAlignment="1">
      <alignment horizontal="right"/>
    </xf>
    <xf numFmtId="4" fontId="13" fillId="25" borderId="12" xfId="0" applyNumberFormat="1" applyFont="1" applyFill="1" applyBorder="1"/>
    <xf numFmtId="0" fontId="41" fillId="25" borderId="0" xfId="0" applyFont="1" applyFill="1"/>
    <xf numFmtId="0" fontId="33" fillId="24" borderId="14" xfId="0" applyFont="1" applyFill="1" applyBorder="1" applyAlignment="1">
      <alignment horizontal="right" textRotation="90"/>
    </xf>
    <xf numFmtId="0" fontId="34" fillId="24" borderId="15" xfId="0" applyFont="1" applyFill="1" applyBorder="1" applyAlignment="1">
      <alignment horizontal="right"/>
    </xf>
    <xf numFmtId="0" fontId="36" fillId="0" borderId="10" xfId="47" applyFont="1" applyBorder="1" applyAlignment="1">
      <alignment horizontal="right"/>
    </xf>
    <xf numFmtId="0" fontId="12" fillId="25" borderId="12" xfId="0" applyFont="1" applyFill="1" applyBorder="1" applyAlignment="1">
      <alignment horizontal="left"/>
    </xf>
    <xf numFmtId="0" fontId="12" fillId="24" borderId="14" xfId="0" applyFont="1" applyFill="1" applyBorder="1" applyAlignment="1">
      <alignment horizontal="right" textRotation="90"/>
    </xf>
    <xf numFmtId="0" fontId="13" fillId="24" borderId="15" xfId="0" applyFont="1" applyFill="1" applyBorder="1" applyAlignment="1">
      <alignment horizontal="right"/>
    </xf>
    <xf numFmtId="0" fontId="33" fillId="25" borderId="0" xfId="0" applyFont="1" applyFill="1"/>
    <xf numFmtId="0" fontId="34" fillId="25" borderId="11" xfId="0" applyFont="1" applyFill="1" applyBorder="1" applyAlignment="1">
      <alignment horizontal="right"/>
    </xf>
    <xf numFmtId="4" fontId="34" fillId="26" borderId="11" xfId="0" applyNumberFormat="1" applyFont="1" applyFill="1" applyBorder="1" applyAlignment="1">
      <alignment horizontal="right"/>
    </xf>
    <xf numFmtId="0" fontId="13" fillId="26" borderId="13" xfId="0" applyFont="1" applyFill="1" applyBorder="1" applyAlignment="1">
      <alignment horizontal="right"/>
    </xf>
    <xf numFmtId="0" fontId="13" fillId="26" borderId="0" xfId="0" applyFont="1" applyFill="1"/>
    <xf numFmtId="4" fontId="13" fillId="26" borderId="11" xfId="0" applyNumberFormat="1" applyFont="1" applyFill="1" applyBorder="1"/>
    <xf numFmtId="0" fontId="34" fillId="26" borderId="11" xfId="0" applyFont="1" applyFill="1" applyBorder="1" applyAlignment="1">
      <alignment horizontal="right"/>
    </xf>
    <xf numFmtId="0" fontId="34" fillId="26" borderId="13" xfId="0" applyFont="1" applyFill="1" applyBorder="1" applyAlignment="1">
      <alignment horizontal="right"/>
    </xf>
    <xf numFmtId="0" fontId="12" fillId="26" borderId="11" xfId="0" applyFont="1" applyFill="1" applyBorder="1" applyAlignment="1">
      <alignment horizontal="left"/>
    </xf>
    <xf numFmtId="4" fontId="13" fillId="26" borderId="11" xfId="0" applyNumberFormat="1" applyFont="1" applyFill="1" applyBorder="1" applyAlignment="1">
      <alignment horizontal="right"/>
    </xf>
    <xf numFmtId="0" fontId="14" fillId="0" borderId="0" xfId="98" applyFont="1"/>
    <xf numFmtId="0" fontId="14" fillId="0" borderId="0" xfId="98" applyFont="1"/>
    <xf numFmtId="0" fontId="44" fillId="0" borderId="0" xfId="98" applyFont="1"/>
    <xf numFmtId="0" fontId="14" fillId="0" borderId="0" xfId="98"/>
    <xf numFmtId="0" fontId="14" fillId="0" borderId="0" xfId="98" applyFont="1"/>
    <xf numFmtId="0" fontId="14" fillId="0" borderId="0" xfId="98" applyFont="1"/>
    <xf numFmtId="0" fontId="12" fillId="25" borderId="0" xfId="98" applyFont="1" applyFill="1" applyAlignment="1">
      <alignment wrapText="1"/>
    </xf>
    <xf numFmtId="0" fontId="14" fillId="25" borderId="0" xfId="98" applyFont="1" applyFill="1"/>
    <xf numFmtId="0" fontId="13" fillId="25" borderId="0" xfId="98" applyFont="1" applyFill="1"/>
    <xf numFmtId="0" fontId="46" fillId="25" borderId="0" xfId="102" applyFont="1" applyFill="1" applyBorder="1" applyAlignment="1">
      <alignment horizontal="left"/>
    </xf>
    <xf numFmtId="0" fontId="45" fillId="25" borderId="0" xfId="102" applyFont="1" applyFill="1" applyBorder="1" applyAlignment="1"/>
    <xf numFmtId="0" fontId="48" fillId="25" borderId="0" xfId="103" applyFont="1" applyFill="1" applyAlignment="1">
      <alignment wrapText="1"/>
    </xf>
    <xf numFmtId="0" fontId="14" fillId="25" borderId="0" xfId="98" applyFont="1" applyFill="1" applyAlignment="1"/>
    <xf numFmtId="0" fontId="14" fillId="27" borderId="20" xfId="98" applyFont="1" applyFill="1" applyBorder="1" applyAlignment="1">
      <alignment horizontal="center" wrapText="1"/>
    </xf>
    <xf numFmtId="0" fontId="48" fillId="25" borderId="0" xfId="103" applyFont="1" applyFill="1" applyAlignment="1"/>
    <xf numFmtId="0" fontId="48" fillId="25" borderId="0" xfId="103" applyFont="1" applyFill="1" applyAlignment="1">
      <alignment horizontal="left"/>
    </xf>
    <xf numFmtId="0" fontId="14" fillId="25" borderId="0" xfId="98" applyFont="1" applyFill="1" applyAlignment="1">
      <alignment horizontal="center"/>
    </xf>
    <xf numFmtId="0" fontId="50" fillId="25" borderId="0" xfId="98" applyFont="1" applyFill="1" applyAlignment="1">
      <alignment wrapText="1"/>
    </xf>
    <xf numFmtId="0" fontId="50" fillId="25" borderId="0" xfId="98" applyFont="1" applyFill="1" applyAlignment="1">
      <alignment horizontal="center" wrapText="1"/>
    </xf>
    <xf numFmtId="0" fontId="42" fillId="25" borderId="11" xfId="98" applyFont="1" applyFill="1" applyBorder="1" applyAlignment="1">
      <alignment vertical="center" wrapText="1"/>
    </xf>
    <xf numFmtId="0" fontId="42" fillId="25" borderId="12" xfId="98" applyFont="1" applyFill="1" applyBorder="1" applyAlignment="1">
      <alignment vertical="center" wrapText="1"/>
    </xf>
    <xf numFmtId="0" fontId="14" fillId="29" borderId="0" xfId="98" applyFont="1" applyFill="1" applyBorder="1"/>
    <xf numFmtId="0" fontId="14" fillId="29" borderId="29" xfId="98" applyFont="1" applyFill="1" applyBorder="1"/>
    <xf numFmtId="0" fontId="14" fillId="25" borderId="10" xfId="98" applyFont="1" applyFill="1" applyBorder="1"/>
    <xf numFmtId="0" fontId="52" fillId="25" borderId="0" xfId="98" applyFont="1" applyFill="1"/>
    <xf numFmtId="0" fontId="14" fillId="25" borderId="0" xfId="98" applyFont="1" applyFill="1" applyAlignment="1">
      <alignment wrapText="1"/>
    </xf>
    <xf numFmtId="0" fontId="53" fillId="0" borderId="0" xfId="102" applyFont="1" applyAlignment="1">
      <alignment horizontal="left"/>
    </xf>
    <xf numFmtId="0" fontId="36" fillId="25" borderId="0" xfId="98" applyFont="1" applyFill="1"/>
    <xf numFmtId="0" fontId="47" fillId="25" borderId="0" xfId="103" applyFill="1"/>
    <xf numFmtId="0" fontId="41" fillId="25" borderId="0" xfId="98" applyFont="1" applyFill="1"/>
    <xf numFmtId="0" fontId="37" fillId="0" borderId="10" xfId="47" applyFont="1" applyBorder="1" applyAlignment="1">
      <alignment horizontal="left"/>
    </xf>
    <xf numFmtId="0" fontId="42" fillId="0" borderId="0" xfId="0" applyFont="1" applyAlignment="1">
      <alignment horizontal="left"/>
    </xf>
    <xf numFmtId="0" fontId="39" fillId="25" borderId="0" xfId="0" applyFont="1" applyFill="1" applyAlignment="1">
      <alignment horizontal="right"/>
    </xf>
    <xf numFmtId="0" fontId="43" fillId="25" borderId="0" xfId="0" applyFont="1" applyFill="1" applyBorder="1" applyAlignment="1">
      <alignment horizontal="right"/>
    </xf>
    <xf numFmtId="0" fontId="39" fillId="25" borderId="0" xfId="0" applyFont="1" applyFill="1" applyAlignment="1">
      <alignment horizontal="left"/>
    </xf>
    <xf numFmtId="0" fontId="14" fillId="27" borderId="15" xfId="98" applyFont="1" applyFill="1" applyBorder="1" applyAlignment="1">
      <alignment horizontal="center"/>
    </xf>
    <xf numFmtId="0" fontId="14" fillId="27" borderId="12" xfId="98" applyFont="1" applyFill="1" applyBorder="1" applyAlignment="1">
      <alignment horizontal="center"/>
    </xf>
    <xf numFmtId="0" fontId="14" fillId="27" borderId="28" xfId="98" applyFont="1" applyFill="1" applyBorder="1" applyAlignment="1">
      <alignment horizontal="center"/>
    </xf>
    <xf numFmtId="0" fontId="14" fillId="25" borderId="15" xfId="98" applyFont="1" applyFill="1" applyBorder="1" applyAlignment="1">
      <alignment horizontal="center"/>
    </xf>
    <xf numFmtId="0" fontId="14" fillId="25" borderId="12" xfId="98" applyFont="1" applyFill="1" applyBorder="1" applyAlignment="1">
      <alignment horizontal="center"/>
    </xf>
    <xf numFmtId="0" fontId="14" fillId="25" borderId="28" xfId="98" applyFont="1" applyFill="1" applyBorder="1" applyAlignment="1">
      <alignment horizontal="center"/>
    </xf>
    <xf numFmtId="0" fontId="50" fillId="24" borderId="24" xfId="98" applyFont="1" applyFill="1" applyBorder="1" applyAlignment="1">
      <alignment horizontal="center" wrapText="1"/>
    </xf>
    <xf numFmtId="0" fontId="50" fillId="24" borderId="25" xfId="98" applyFont="1" applyFill="1" applyBorder="1" applyAlignment="1">
      <alignment horizontal="center" wrapText="1"/>
    </xf>
    <xf numFmtId="0" fontId="50" fillId="24" borderId="26" xfId="98" applyFont="1" applyFill="1" applyBorder="1" applyAlignment="1">
      <alignment horizontal="center" wrapText="1"/>
    </xf>
    <xf numFmtId="0" fontId="14" fillId="27" borderId="13" xfId="98" applyFont="1" applyFill="1" applyBorder="1" applyAlignment="1">
      <alignment horizontal="center"/>
    </xf>
    <xf numFmtId="0" fontId="14" fillId="27" borderId="11" xfId="98" applyFont="1" applyFill="1" applyBorder="1" applyAlignment="1">
      <alignment horizontal="center"/>
    </xf>
    <xf numFmtId="0" fontId="14" fillId="27" borderId="27" xfId="98" applyFont="1" applyFill="1" applyBorder="1" applyAlignment="1">
      <alignment horizontal="center"/>
    </xf>
    <xf numFmtId="0" fontId="14" fillId="25" borderId="13" xfId="98" applyFont="1" applyFill="1" applyBorder="1" applyAlignment="1">
      <alignment horizontal="center"/>
    </xf>
    <xf numFmtId="0" fontId="14" fillId="25" borderId="11" xfId="98" applyFont="1" applyFill="1" applyBorder="1" applyAlignment="1">
      <alignment horizontal="center"/>
    </xf>
    <xf numFmtId="0" fontId="14" fillId="25" borderId="27" xfId="98" applyFont="1" applyFill="1" applyBorder="1" applyAlignment="1">
      <alignment horizontal="center"/>
    </xf>
    <xf numFmtId="0" fontId="49" fillId="28" borderId="21" xfId="98" applyFont="1" applyFill="1" applyBorder="1" applyAlignment="1">
      <alignment horizontal="left"/>
    </xf>
    <xf numFmtId="0" fontId="49" fillId="28" borderId="22" xfId="98" applyFont="1" applyFill="1" applyBorder="1" applyAlignment="1">
      <alignment horizontal="left"/>
    </xf>
    <xf numFmtId="0" fontId="49" fillId="28" borderId="23" xfId="98" applyFont="1" applyFill="1" applyBorder="1" applyAlignment="1">
      <alignment horizontal="left"/>
    </xf>
    <xf numFmtId="0" fontId="50" fillId="25" borderId="21" xfId="98" applyFont="1" applyFill="1" applyBorder="1" applyAlignment="1">
      <alignment horizontal="center" vertical="center" wrapText="1"/>
    </xf>
    <xf numFmtId="0" fontId="50" fillId="25" borderId="22" xfId="98" applyFont="1" applyFill="1" applyBorder="1" applyAlignment="1">
      <alignment horizontal="center" vertical="center" wrapText="1"/>
    </xf>
    <xf numFmtId="0" fontId="50" fillId="25" borderId="23" xfId="98" applyFont="1" applyFill="1" applyBorder="1" applyAlignment="1">
      <alignment horizontal="center" vertical="center" wrapText="1"/>
    </xf>
    <xf numFmtId="0" fontId="51" fillId="25" borderId="21" xfId="98" applyFont="1" applyFill="1" applyBorder="1" applyAlignment="1">
      <alignment horizontal="center" vertical="center" wrapText="1"/>
    </xf>
    <xf numFmtId="0" fontId="51" fillId="25" borderId="22" xfId="98" applyFont="1" applyFill="1" applyBorder="1" applyAlignment="1">
      <alignment horizontal="center" vertical="center" wrapText="1"/>
    </xf>
    <xf numFmtId="0" fontId="51" fillId="25" borderId="23" xfId="98" applyFont="1" applyFill="1" applyBorder="1" applyAlignment="1">
      <alignment horizontal="center" vertical="center" wrapText="1"/>
    </xf>
    <xf numFmtId="0" fontId="48" fillId="25" borderId="0" xfId="103" applyFont="1" applyFill="1" applyAlignment="1">
      <alignment horizontal="left"/>
    </xf>
    <xf numFmtId="0" fontId="36" fillId="25" borderId="0" xfId="98" applyFont="1" applyFill="1" applyAlignment="1">
      <alignment horizontal="left" wrapText="1"/>
    </xf>
    <xf numFmtId="0" fontId="12" fillId="25" borderId="0" xfId="98" applyFont="1" applyFill="1" applyAlignment="1">
      <alignment horizontal="left" wrapText="1"/>
    </xf>
    <xf numFmtId="0" fontId="12" fillId="25" borderId="0" xfId="98" applyFont="1" applyFill="1" applyAlignment="1">
      <alignment horizontal="left"/>
    </xf>
    <xf numFmtId="0" fontId="14" fillId="27" borderId="16" xfId="102" applyFont="1" applyFill="1" applyBorder="1" applyAlignment="1">
      <alignment horizontal="center"/>
    </xf>
    <xf numFmtId="0" fontId="14" fillId="27" borderId="17" xfId="102" applyFont="1" applyFill="1" applyBorder="1" applyAlignment="1">
      <alignment horizontal="center"/>
    </xf>
    <xf numFmtId="0" fontId="14" fillId="27" borderId="18" xfId="102" applyFont="1" applyFill="1" applyBorder="1" applyAlignment="1">
      <alignment horizontal="center"/>
    </xf>
    <xf numFmtId="164" fontId="45" fillId="25" borderId="19" xfId="102" applyNumberFormat="1" applyFont="1" applyFill="1" applyBorder="1" applyAlignment="1">
      <alignment horizontal="center"/>
    </xf>
    <xf numFmtId="0" fontId="48" fillId="25" borderId="0" xfId="103" applyFont="1" applyFill="1" applyAlignment="1">
      <alignment horizontal="left" wrapText="1"/>
    </xf>
  </cellXfs>
  <cellStyles count="104">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3" xr:uid="{AE68DC67-09C0-4DD1-AA98-C7349627CFF2}"/>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C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00000000-0005-0000-0000-00004D000000}"/>
    <cellStyle name="Normal 6" xfId="97" xr:uid="{00000000-0005-0000-0000-000090000000}"/>
    <cellStyle name="Normal 7" xfId="102" xr:uid="{47906F94-3F09-43BF-8AEB-531E3F0458A8}"/>
    <cellStyle name="Note 2" xfId="5" xr:uid="{00000000-0005-0000-0000-000056000000}"/>
    <cellStyle name="Note 3" xfId="89" xr:uid="{00000000-0005-0000-0000-000057000000}"/>
    <cellStyle name="Note 4" xfId="42" xr:uid="{00000000-0005-0000-0000-000058000000}"/>
    <cellStyle name="Note 4 2" xfId="99" xr:uid="{00000000-0005-0000-0000-000050000000}"/>
    <cellStyle name="Output 2" xfId="84" xr:uid="{00000000-0005-0000-0000-000059000000}"/>
    <cellStyle name="Output 3" xfId="43" xr:uid="{00000000-0005-0000-0000-00005A000000}"/>
    <cellStyle name="Percent 2" xfId="101" xr:uid="{00000000-0005-0000-0000-000094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57CD7C1D-50A5-42AC-96A4-CD42EB659B1F}"/>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zoomScaleNormal="100" workbookViewId="0">
      <selection activeCell="G16" sqref="G16"/>
    </sheetView>
  </sheetViews>
  <sheetFormatPr defaultRowHeight="12.75" x14ac:dyDescent="0.2"/>
  <cols>
    <col min="1" max="3" width="9.42578125" customWidth="1"/>
    <col min="4" max="7" width="8.85546875" customWidth="1"/>
    <col min="8" max="9" width="8.85546875" style="6" customWidth="1"/>
    <col min="10" max="10" width="9.42578125" customWidth="1"/>
  </cols>
  <sheetData>
    <row r="1" spans="1:13" ht="15.75" x14ac:dyDescent="0.25">
      <c r="A1" s="12" t="s">
        <v>0</v>
      </c>
      <c r="B1" s="7"/>
      <c r="C1" s="7"/>
      <c r="D1" s="7"/>
      <c r="E1" s="4"/>
      <c r="F1" s="4"/>
      <c r="G1" s="4"/>
      <c r="H1" s="4"/>
      <c r="I1" s="4"/>
      <c r="J1" s="4"/>
    </row>
    <row r="2" spans="1:13" ht="15.75" x14ac:dyDescent="0.25">
      <c r="A2" s="2"/>
      <c r="B2" s="1"/>
      <c r="C2" s="3"/>
      <c r="D2" s="3"/>
      <c r="E2" s="3"/>
      <c r="F2" s="3"/>
      <c r="G2" s="3"/>
      <c r="H2" s="3"/>
      <c r="I2" s="3"/>
      <c r="J2" s="3"/>
      <c r="K2" s="3"/>
      <c r="L2" s="3"/>
    </row>
    <row r="3" spans="1:13" s="5" customFormat="1" x14ac:dyDescent="0.2">
      <c r="A3" s="76"/>
      <c r="B3" s="76"/>
      <c r="C3" s="76"/>
      <c r="D3" s="32" t="s">
        <v>2</v>
      </c>
      <c r="E3" s="8" t="s">
        <v>3</v>
      </c>
      <c r="F3" s="9" t="s">
        <v>4</v>
      </c>
      <c r="G3" s="9" t="s">
        <v>5</v>
      </c>
      <c r="H3" s="9" t="s">
        <v>6</v>
      </c>
      <c r="I3" s="10" t="s">
        <v>7</v>
      </c>
      <c r="K3" s="6"/>
      <c r="L3" s="6"/>
      <c r="M3" s="6"/>
    </row>
    <row r="4" spans="1:13" x14ac:dyDescent="0.2">
      <c r="A4" s="77" t="s">
        <v>18</v>
      </c>
      <c r="B4" s="77"/>
      <c r="C4" s="77"/>
      <c r="D4" s="46">
        <v>24</v>
      </c>
      <c r="E4" s="46">
        <v>0</v>
      </c>
      <c r="F4" s="46">
        <v>12</v>
      </c>
      <c r="G4" s="46">
        <v>12</v>
      </c>
      <c r="H4" s="46">
        <v>7</v>
      </c>
      <c r="I4" s="11">
        <f>SUM(F4:H4)+D4</f>
        <v>55</v>
      </c>
      <c r="J4" s="6"/>
      <c r="K4" s="6"/>
      <c r="L4" s="6"/>
      <c r="M4" s="6"/>
    </row>
    <row r="5" spans="1:13" x14ac:dyDescent="0.2">
      <c r="A5" s="77" t="s">
        <v>19</v>
      </c>
      <c r="B5" s="77"/>
      <c r="C5" s="77"/>
      <c r="D5" s="46">
        <v>21</v>
      </c>
      <c r="E5" s="46">
        <v>0</v>
      </c>
      <c r="F5" s="46">
        <v>12</v>
      </c>
      <c r="G5" s="46">
        <v>10.5</v>
      </c>
      <c r="H5" s="46">
        <v>8</v>
      </c>
      <c r="I5" s="11">
        <f>SUM(F5:H5)+D5</f>
        <v>51.5</v>
      </c>
      <c r="J5" s="6"/>
      <c r="K5" s="6"/>
      <c r="L5" s="6"/>
      <c r="M5" s="6"/>
    </row>
    <row r="6" spans="1:13" x14ac:dyDescent="0.2">
      <c r="A6" s="6"/>
      <c r="B6" s="6"/>
      <c r="C6" s="6"/>
      <c r="D6" s="6"/>
      <c r="E6" s="6"/>
      <c r="F6" s="6"/>
      <c r="G6" s="6"/>
      <c r="J6" s="6"/>
      <c r="K6" s="6"/>
      <c r="L6" s="6"/>
      <c r="M6" s="6"/>
    </row>
    <row r="7" spans="1:13" x14ac:dyDescent="0.2">
      <c r="A7" s="6"/>
      <c r="B7" s="6"/>
      <c r="C7" s="6"/>
      <c r="D7" s="6"/>
      <c r="E7" s="6"/>
      <c r="F7" s="6"/>
      <c r="G7" s="6"/>
      <c r="J7" s="6"/>
      <c r="K7" s="6"/>
      <c r="L7" s="6"/>
      <c r="M7" s="6"/>
    </row>
    <row r="8" spans="1:13" x14ac:dyDescent="0.2">
      <c r="A8" s="6"/>
      <c r="B8" s="6"/>
      <c r="C8" s="6"/>
      <c r="D8" s="6"/>
      <c r="E8" s="6"/>
      <c r="F8" s="6"/>
      <c r="G8" s="6"/>
      <c r="J8" s="6"/>
      <c r="K8" s="6"/>
      <c r="L8" s="6"/>
      <c r="M8" s="6"/>
    </row>
    <row r="9" spans="1:13" x14ac:dyDescent="0.2">
      <c r="A9" s="6"/>
      <c r="B9" s="6"/>
      <c r="C9" s="6"/>
      <c r="D9" s="6"/>
      <c r="E9" s="6"/>
      <c r="F9" s="6"/>
      <c r="G9" s="6"/>
      <c r="J9" s="6"/>
      <c r="K9" s="6"/>
      <c r="L9" s="6"/>
      <c r="M9" s="6"/>
    </row>
    <row r="10" spans="1:13" x14ac:dyDescent="0.2">
      <c r="A10" s="6"/>
      <c r="B10" s="6"/>
      <c r="C10" s="6"/>
      <c r="D10" s="6"/>
      <c r="E10" s="6"/>
      <c r="F10" s="6"/>
      <c r="G10" s="6"/>
      <c r="J10" s="6"/>
      <c r="K10" s="6"/>
      <c r="L10" s="6"/>
      <c r="M10" s="6"/>
    </row>
    <row r="11" spans="1:13" x14ac:dyDescent="0.2">
      <c r="A11" s="6"/>
      <c r="B11" s="6"/>
      <c r="C11" s="6"/>
      <c r="D11" s="6"/>
      <c r="E11" s="6"/>
      <c r="F11" s="6"/>
      <c r="G11" s="6"/>
      <c r="J11" s="6"/>
      <c r="K11" s="6"/>
      <c r="L11" s="6"/>
      <c r="M11" s="6"/>
    </row>
    <row r="12" spans="1:13" x14ac:dyDescent="0.2">
      <c r="A12" s="6"/>
      <c r="B12" s="6"/>
      <c r="C12" s="6"/>
      <c r="D12" s="6"/>
      <c r="E12" s="6"/>
      <c r="F12" s="6"/>
      <c r="G12" s="6"/>
      <c r="J12" s="6"/>
      <c r="K12" s="6"/>
      <c r="L12" s="6"/>
      <c r="M12" s="6"/>
    </row>
    <row r="13" spans="1:13" x14ac:dyDescent="0.2">
      <c r="A13" s="6"/>
      <c r="B13" s="6"/>
      <c r="C13" s="6"/>
      <c r="D13" s="6"/>
      <c r="E13" s="6"/>
      <c r="F13" s="6"/>
      <c r="G13" s="6"/>
      <c r="J13" s="6"/>
      <c r="K13" s="6"/>
      <c r="L13" s="6"/>
      <c r="M13" s="6"/>
    </row>
    <row r="14" spans="1:13" x14ac:dyDescent="0.2">
      <c r="A14" s="6"/>
      <c r="B14" s="6"/>
      <c r="C14" s="6"/>
      <c r="D14" s="6"/>
      <c r="E14" s="6"/>
      <c r="F14" s="6"/>
      <c r="G14" s="6"/>
      <c r="J14" s="6"/>
      <c r="K14" s="6"/>
      <c r="L14" s="6"/>
      <c r="M14" s="6"/>
    </row>
    <row r="15" spans="1:13" x14ac:dyDescent="0.2">
      <c r="A15" s="6"/>
      <c r="B15" s="6"/>
      <c r="C15" s="6"/>
      <c r="D15" s="6"/>
      <c r="E15" s="6"/>
      <c r="F15" s="6"/>
      <c r="G15" s="6"/>
      <c r="J15" s="6"/>
      <c r="K15" s="6"/>
      <c r="L15" s="6"/>
      <c r="M15" s="6"/>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
  <sheetViews>
    <sheetView workbookViewId="0">
      <selection activeCell="I4" sqref="I4"/>
    </sheetView>
  </sheetViews>
  <sheetFormatPr defaultRowHeight="12.75" x14ac:dyDescent="0.2"/>
  <sheetData>
    <row r="1" spans="1:13" ht="15.75" x14ac:dyDescent="0.25">
      <c r="A1" s="12" t="s">
        <v>0</v>
      </c>
      <c r="B1" s="7"/>
      <c r="C1" s="7"/>
      <c r="D1" s="7"/>
      <c r="E1" s="4"/>
      <c r="F1" s="4"/>
      <c r="G1" s="4"/>
      <c r="H1" s="4"/>
      <c r="I1" s="4"/>
      <c r="J1" s="4"/>
    </row>
    <row r="2" spans="1:13" ht="15.75" x14ac:dyDescent="0.25">
      <c r="A2" s="4"/>
      <c r="B2" s="3"/>
      <c r="C2" s="3"/>
      <c r="D2" s="3"/>
      <c r="E2" s="3"/>
      <c r="F2" s="3"/>
      <c r="G2" s="3"/>
      <c r="H2" s="3"/>
      <c r="I2" s="3"/>
      <c r="J2" s="3"/>
    </row>
    <row r="3" spans="1:13" x14ac:dyDescent="0.2">
      <c r="A3" s="76"/>
      <c r="B3" s="76"/>
      <c r="C3" s="76"/>
      <c r="D3" s="32" t="s">
        <v>2</v>
      </c>
      <c r="E3" s="8" t="s">
        <v>3</v>
      </c>
      <c r="F3" s="9" t="s">
        <v>4</v>
      </c>
      <c r="G3" s="9" t="s">
        <v>5</v>
      </c>
      <c r="H3" s="9" t="s">
        <v>6</v>
      </c>
      <c r="I3" s="10" t="s">
        <v>7</v>
      </c>
      <c r="J3" s="5"/>
      <c r="K3" s="6"/>
      <c r="L3" s="6"/>
      <c r="M3" s="6"/>
    </row>
    <row r="4" spans="1:13" x14ac:dyDescent="0.2">
      <c r="A4" s="77" t="s">
        <v>18</v>
      </c>
      <c r="B4" s="77"/>
      <c r="C4" s="77"/>
      <c r="D4" s="51">
        <v>30</v>
      </c>
      <c r="E4" s="51">
        <v>0</v>
      </c>
      <c r="F4" s="51">
        <v>15</v>
      </c>
      <c r="G4" s="51">
        <v>15</v>
      </c>
      <c r="H4" s="51">
        <v>10</v>
      </c>
      <c r="I4" s="11">
        <f>SUM(F4:H4)+D4</f>
        <v>70</v>
      </c>
      <c r="J4" s="6"/>
      <c r="K4" s="6"/>
      <c r="L4" s="6"/>
      <c r="M4" s="6"/>
    </row>
    <row r="5" spans="1:13" x14ac:dyDescent="0.2">
      <c r="A5" s="77" t="s">
        <v>19</v>
      </c>
      <c r="B5" s="77"/>
      <c r="C5" s="77"/>
      <c r="D5" s="51">
        <v>24</v>
      </c>
      <c r="E5" s="51">
        <v>0</v>
      </c>
      <c r="F5" s="51">
        <v>12</v>
      </c>
      <c r="G5" s="51">
        <v>12</v>
      </c>
      <c r="H5" s="51">
        <v>8</v>
      </c>
      <c r="I5" s="11">
        <f>SUM(F5:H5)+D5</f>
        <v>56</v>
      </c>
      <c r="J5" s="6"/>
      <c r="K5" s="6"/>
      <c r="L5" s="6"/>
      <c r="M5" s="6"/>
    </row>
    <row r="6" spans="1:13" x14ac:dyDescent="0.2">
      <c r="A6" s="6"/>
      <c r="B6" s="6"/>
      <c r="C6" s="6"/>
      <c r="D6" s="6"/>
      <c r="E6" s="6"/>
      <c r="F6" s="6"/>
      <c r="G6" s="6"/>
      <c r="H6" s="6"/>
      <c r="I6" s="6"/>
      <c r="J6" s="6"/>
      <c r="K6" s="6"/>
      <c r="L6" s="6"/>
      <c r="M6" s="6"/>
    </row>
    <row r="7" spans="1:13" x14ac:dyDescent="0.2">
      <c r="A7" s="6"/>
      <c r="B7" s="6"/>
      <c r="C7" s="6"/>
      <c r="D7" s="6"/>
      <c r="E7" s="6"/>
      <c r="F7" s="6"/>
      <c r="G7" s="6"/>
      <c r="H7" s="6"/>
      <c r="I7" s="6"/>
      <c r="J7" s="6"/>
      <c r="K7" s="6"/>
      <c r="L7" s="6"/>
      <c r="M7" s="6"/>
    </row>
    <row r="8" spans="1:13" x14ac:dyDescent="0.2">
      <c r="A8" s="6"/>
      <c r="B8" s="6"/>
      <c r="C8" s="6"/>
      <c r="D8" s="6"/>
      <c r="E8" s="6"/>
      <c r="F8" s="6"/>
      <c r="G8" s="6"/>
      <c r="H8" s="6"/>
      <c r="I8" s="6"/>
      <c r="J8" s="6"/>
      <c r="K8" s="6"/>
      <c r="L8" s="6"/>
      <c r="M8" s="6"/>
    </row>
    <row r="9" spans="1:13" x14ac:dyDescent="0.2">
      <c r="A9" s="6"/>
      <c r="B9" s="6"/>
      <c r="C9" s="6"/>
      <c r="D9" s="6"/>
      <c r="E9" s="6"/>
      <c r="F9" s="6"/>
      <c r="G9" s="6"/>
      <c r="H9" s="6"/>
      <c r="I9" s="6"/>
      <c r="J9" s="6"/>
      <c r="K9" s="6"/>
      <c r="L9" s="6"/>
      <c r="M9" s="6"/>
    </row>
    <row r="10" spans="1:13" x14ac:dyDescent="0.2">
      <c r="A10" s="6"/>
      <c r="B10" s="6"/>
      <c r="C10" s="6"/>
      <c r="D10" s="6"/>
      <c r="E10" s="6"/>
      <c r="F10" s="6"/>
      <c r="G10" s="6"/>
      <c r="H10" s="6"/>
      <c r="I10" s="6"/>
      <c r="J10" s="6"/>
      <c r="K10" s="6"/>
      <c r="L10" s="6"/>
      <c r="M10" s="6"/>
    </row>
    <row r="11" spans="1:13" x14ac:dyDescent="0.2">
      <c r="A11" s="6"/>
      <c r="B11" s="6"/>
      <c r="C11" s="6"/>
      <c r="D11" s="6"/>
      <c r="E11" s="6"/>
      <c r="F11" s="6"/>
      <c r="G11" s="6"/>
      <c r="H11" s="6"/>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workbookViewId="0">
      <selection activeCell="E12" sqref="E12"/>
    </sheetView>
  </sheetViews>
  <sheetFormatPr defaultRowHeight="12.75" x14ac:dyDescent="0.2"/>
  <sheetData>
    <row r="1" spans="1:13" ht="15.75" x14ac:dyDescent="0.25">
      <c r="A1" s="12" t="s">
        <v>0</v>
      </c>
      <c r="B1" s="7"/>
      <c r="C1" s="7"/>
      <c r="D1" s="7"/>
      <c r="E1" s="4"/>
      <c r="F1" s="4"/>
      <c r="G1" s="4"/>
      <c r="H1" s="4"/>
      <c r="I1" s="4"/>
      <c r="J1" s="4"/>
      <c r="K1" s="6"/>
    </row>
    <row r="2" spans="1:13" ht="15.75" x14ac:dyDescent="0.25">
      <c r="A2" s="4"/>
      <c r="B2" s="3"/>
      <c r="C2" s="3"/>
      <c r="D2" s="3"/>
      <c r="E2" s="3"/>
      <c r="F2" s="3"/>
      <c r="G2" s="3"/>
      <c r="H2" s="3"/>
      <c r="I2" s="3"/>
      <c r="J2" s="3"/>
      <c r="K2" s="3"/>
    </row>
    <row r="3" spans="1:13" x14ac:dyDescent="0.2">
      <c r="A3" s="76"/>
      <c r="B3" s="76"/>
      <c r="C3" s="76"/>
      <c r="D3" s="32" t="s">
        <v>2</v>
      </c>
      <c r="E3" s="8" t="s">
        <v>3</v>
      </c>
      <c r="F3" s="9" t="s">
        <v>4</v>
      </c>
      <c r="G3" s="9" t="s">
        <v>5</v>
      </c>
      <c r="H3" s="9" t="s">
        <v>6</v>
      </c>
      <c r="I3" s="10" t="s">
        <v>7</v>
      </c>
      <c r="J3" s="5"/>
      <c r="K3" s="6"/>
      <c r="L3" s="6"/>
      <c r="M3" s="6"/>
    </row>
    <row r="4" spans="1:13" x14ac:dyDescent="0.2">
      <c r="A4" s="77" t="s">
        <v>18</v>
      </c>
      <c r="B4" s="77"/>
      <c r="C4" s="77"/>
      <c r="D4" s="50">
        <v>30</v>
      </c>
      <c r="E4" s="50">
        <v>0</v>
      </c>
      <c r="F4" s="50">
        <v>15</v>
      </c>
      <c r="G4" s="50">
        <v>15</v>
      </c>
      <c r="H4" s="50">
        <v>10</v>
      </c>
      <c r="I4" s="11">
        <f>SUM(F4:H4)+D4</f>
        <v>70</v>
      </c>
      <c r="J4" s="6"/>
      <c r="K4" s="6"/>
      <c r="L4" s="6"/>
      <c r="M4" s="6"/>
    </row>
    <row r="5" spans="1:13" x14ac:dyDescent="0.2">
      <c r="A5" s="77" t="s">
        <v>19</v>
      </c>
      <c r="B5" s="77"/>
      <c r="C5" s="77"/>
      <c r="D5" s="50">
        <v>18</v>
      </c>
      <c r="E5" s="50">
        <v>0</v>
      </c>
      <c r="F5" s="50">
        <v>12</v>
      </c>
      <c r="G5" s="50">
        <v>12</v>
      </c>
      <c r="H5" s="50">
        <v>2</v>
      </c>
      <c r="I5" s="11">
        <f>SUM(F5:H5)+D5</f>
        <v>44</v>
      </c>
      <c r="J5" s="6"/>
      <c r="K5" s="6"/>
      <c r="L5" s="6"/>
      <c r="M5" s="6"/>
    </row>
    <row r="6" spans="1:13" x14ac:dyDescent="0.2">
      <c r="A6" s="6"/>
      <c r="B6" s="6"/>
      <c r="C6" s="6"/>
      <c r="D6" s="6"/>
      <c r="E6" s="6"/>
      <c r="F6" s="6"/>
      <c r="G6" s="6"/>
      <c r="H6" s="6"/>
      <c r="I6" s="6"/>
      <c r="J6" s="6"/>
      <c r="K6" s="6"/>
      <c r="L6" s="6"/>
      <c r="M6" s="6"/>
    </row>
    <row r="7" spans="1:13" x14ac:dyDescent="0.2">
      <c r="A7" s="6"/>
      <c r="B7" s="6"/>
      <c r="C7" s="6"/>
      <c r="D7" s="6"/>
      <c r="E7" s="6"/>
      <c r="F7" s="6"/>
      <c r="G7" s="6"/>
      <c r="H7" s="6"/>
      <c r="I7" s="6"/>
      <c r="J7" s="6"/>
      <c r="K7" s="6"/>
      <c r="L7" s="6"/>
      <c r="M7" s="6"/>
    </row>
    <row r="8" spans="1:13" x14ac:dyDescent="0.2">
      <c r="A8" s="6"/>
      <c r="B8" s="6"/>
      <c r="C8" s="6"/>
      <c r="D8" s="6"/>
      <c r="E8" s="6"/>
      <c r="F8" s="6"/>
      <c r="G8" s="6"/>
      <c r="H8" s="6"/>
      <c r="I8" s="6"/>
      <c r="J8" s="6"/>
      <c r="K8" s="6"/>
      <c r="L8" s="6"/>
      <c r="M8" s="6"/>
    </row>
    <row r="9" spans="1:13" x14ac:dyDescent="0.2">
      <c r="A9" s="6"/>
      <c r="B9" s="6"/>
      <c r="C9" s="6"/>
      <c r="D9" s="6"/>
      <c r="E9" s="6"/>
      <c r="F9" s="6"/>
      <c r="G9" s="6"/>
      <c r="H9" s="6"/>
      <c r="I9" s="6"/>
      <c r="J9" s="6"/>
      <c r="K9" s="6"/>
      <c r="L9" s="6"/>
      <c r="M9" s="6"/>
    </row>
    <row r="10" spans="1:13" x14ac:dyDescent="0.2">
      <c r="A10" s="6"/>
      <c r="B10" s="6"/>
      <c r="C10" s="6"/>
      <c r="D10" s="6"/>
      <c r="E10" s="6"/>
      <c r="F10" s="6"/>
      <c r="G10" s="6"/>
      <c r="H10" s="6"/>
      <c r="I10" s="6"/>
      <c r="J10" s="6"/>
      <c r="K10" s="6"/>
      <c r="L10" s="6"/>
      <c r="M10" s="6"/>
    </row>
    <row r="11" spans="1:13" x14ac:dyDescent="0.2">
      <c r="A11" s="6"/>
      <c r="B11" s="6"/>
      <c r="C11" s="6"/>
      <c r="D11" s="6"/>
      <c r="E11" s="6"/>
      <c r="F11" s="6"/>
      <c r="G11" s="6"/>
      <c r="H11" s="6"/>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9"/>
  <sheetViews>
    <sheetView workbookViewId="0">
      <selection activeCell="N25" sqref="N25"/>
    </sheetView>
  </sheetViews>
  <sheetFormatPr defaultRowHeight="12.75" x14ac:dyDescent="0.2"/>
  <sheetData>
    <row r="1" spans="1:16" ht="15.75" x14ac:dyDescent="0.25">
      <c r="A1" s="12" t="s">
        <v>0</v>
      </c>
      <c r="B1" s="7"/>
      <c r="C1" s="7"/>
      <c r="D1" s="7"/>
      <c r="E1" s="4"/>
      <c r="F1" s="4"/>
      <c r="G1" s="4"/>
      <c r="H1" s="4"/>
      <c r="I1" s="4"/>
      <c r="J1" s="4"/>
      <c r="K1" s="6"/>
    </row>
    <row r="2" spans="1:16" ht="15.75" x14ac:dyDescent="0.25">
      <c r="A2" s="4"/>
      <c r="B2" s="3"/>
      <c r="C2" s="3"/>
      <c r="D2" s="3"/>
      <c r="E2" s="3"/>
      <c r="F2" s="3"/>
      <c r="G2" s="3"/>
      <c r="H2" s="3"/>
      <c r="I2" s="3"/>
      <c r="J2" s="3"/>
      <c r="K2" s="3"/>
    </row>
    <row r="3" spans="1:16" x14ac:dyDescent="0.2">
      <c r="A3" s="76"/>
      <c r="B3" s="76"/>
      <c r="C3" s="76"/>
      <c r="D3" s="32" t="s">
        <v>2</v>
      </c>
      <c r="E3" s="8" t="s">
        <v>3</v>
      </c>
      <c r="F3" s="9" t="s">
        <v>4</v>
      </c>
      <c r="G3" s="9" t="s">
        <v>5</v>
      </c>
      <c r="H3" s="9" t="s">
        <v>6</v>
      </c>
      <c r="I3" s="10" t="s">
        <v>7</v>
      </c>
      <c r="J3" s="5"/>
      <c r="K3" s="6"/>
      <c r="L3" s="6"/>
      <c r="M3" s="6"/>
      <c r="N3" s="6"/>
      <c r="O3" s="6"/>
      <c r="P3" s="6"/>
    </row>
    <row r="4" spans="1:16" x14ac:dyDescent="0.2">
      <c r="A4" s="77" t="s">
        <v>18</v>
      </c>
      <c r="B4" s="77"/>
      <c r="C4" s="77"/>
      <c r="D4" s="49">
        <v>27</v>
      </c>
      <c r="E4" s="49">
        <v>0</v>
      </c>
      <c r="F4" s="49">
        <v>12</v>
      </c>
      <c r="G4" s="49">
        <v>13.5</v>
      </c>
      <c r="H4" s="49">
        <v>8</v>
      </c>
      <c r="I4" s="11">
        <f>SUM(F4:H4)+D4</f>
        <v>60.5</v>
      </c>
      <c r="J4" s="6"/>
      <c r="K4" s="6"/>
      <c r="L4" s="6"/>
      <c r="M4" s="6"/>
      <c r="N4" s="6"/>
      <c r="O4" s="6"/>
      <c r="P4" s="6"/>
    </row>
    <row r="5" spans="1:16" x14ac:dyDescent="0.2">
      <c r="A5" s="77" t="s">
        <v>19</v>
      </c>
      <c r="B5" s="77"/>
      <c r="C5" s="77"/>
      <c r="D5" s="49">
        <v>24</v>
      </c>
      <c r="E5" s="49">
        <v>0</v>
      </c>
      <c r="F5" s="49">
        <v>12</v>
      </c>
      <c r="G5" s="49">
        <v>12</v>
      </c>
      <c r="H5" s="49">
        <v>8</v>
      </c>
      <c r="I5" s="11">
        <f>SUM(F5:H5)+D5</f>
        <v>56</v>
      </c>
      <c r="J5" s="6"/>
      <c r="K5" s="6"/>
      <c r="L5" s="6"/>
      <c r="M5" s="6"/>
      <c r="N5" s="6"/>
      <c r="O5" s="6"/>
      <c r="P5" s="6"/>
    </row>
    <row r="6" spans="1:16" x14ac:dyDescent="0.2">
      <c r="A6" s="6"/>
      <c r="B6" s="6"/>
      <c r="C6" s="6"/>
      <c r="D6" s="6"/>
      <c r="E6" s="6"/>
      <c r="F6" s="6"/>
      <c r="G6" s="6"/>
      <c r="H6" s="6"/>
      <c r="I6" s="6"/>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5"/>
  <sheetViews>
    <sheetView workbookViewId="0">
      <selection activeCell="N7" sqref="N7"/>
    </sheetView>
  </sheetViews>
  <sheetFormatPr defaultRowHeight="12.75" x14ac:dyDescent="0.2"/>
  <sheetData>
    <row r="1" spans="1:10" ht="15.75" x14ac:dyDescent="0.25">
      <c r="A1" s="12" t="s">
        <v>0</v>
      </c>
      <c r="B1" s="7"/>
      <c r="C1" s="7"/>
      <c r="D1" s="7"/>
      <c r="E1" s="4"/>
      <c r="F1" s="4"/>
      <c r="G1" s="4"/>
      <c r="H1" s="4"/>
      <c r="I1" s="4"/>
      <c r="J1" s="6"/>
    </row>
    <row r="2" spans="1:10" ht="15.75" x14ac:dyDescent="0.25">
      <c r="A2" s="4"/>
      <c r="B2" s="3"/>
      <c r="C2" s="3"/>
      <c r="D2" s="3"/>
      <c r="E2" s="3"/>
      <c r="F2" s="3"/>
      <c r="G2" s="3"/>
      <c r="H2" s="3"/>
      <c r="I2" s="3"/>
      <c r="J2" s="3"/>
    </row>
    <row r="3" spans="1:10" x14ac:dyDescent="0.2">
      <c r="A3" s="76"/>
      <c r="B3" s="76"/>
      <c r="C3" s="76"/>
      <c r="D3" s="32" t="s">
        <v>2</v>
      </c>
      <c r="E3" s="8" t="s">
        <v>3</v>
      </c>
      <c r="F3" s="9" t="s">
        <v>4</v>
      </c>
      <c r="G3" s="9" t="s">
        <v>5</v>
      </c>
      <c r="H3" s="9" t="s">
        <v>6</v>
      </c>
      <c r="I3" s="10" t="s">
        <v>7</v>
      </c>
      <c r="J3" s="5"/>
    </row>
    <row r="4" spans="1:10" x14ac:dyDescent="0.2">
      <c r="A4" s="77" t="s">
        <v>18</v>
      </c>
      <c r="B4" s="77"/>
      <c r="C4" s="77"/>
      <c r="D4" s="47">
        <v>30</v>
      </c>
      <c r="E4" s="48">
        <v>24</v>
      </c>
      <c r="F4" s="47">
        <v>15</v>
      </c>
      <c r="G4" s="47">
        <v>15</v>
      </c>
      <c r="H4" s="47">
        <v>10</v>
      </c>
      <c r="I4" s="11">
        <f>SUM(F4:H4)+D4</f>
        <v>70</v>
      </c>
      <c r="J4" s="6"/>
    </row>
    <row r="5" spans="1:10" x14ac:dyDescent="0.2">
      <c r="A5" s="77" t="s">
        <v>19</v>
      </c>
      <c r="B5" s="77"/>
      <c r="C5" s="77"/>
      <c r="D5" s="47">
        <v>30</v>
      </c>
      <c r="E5" s="48">
        <v>30</v>
      </c>
      <c r="F5" s="47">
        <v>12</v>
      </c>
      <c r="G5" s="47">
        <v>15</v>
      </c>
      <c r="H5" s="47">
        <v>10</v>
      </c>
      <c r="I5" s="11">
        <f>SUM(F5:H5)+D5</f>
        <v>67</v>
      </c>
      <c r="J5" s="6"/>
    </row>
  </sheetData>
  <mergeCells count="3">
    <mergeCell ref="A3:C3"/>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
  <sheetViews>
    <sheetView tabSelected="1" workbookViewId="0">
      <selection activeCell="I17" sqref="I17"/>
    </sheetView>
  </sheetViews>
  <sheetFormatPr defaultRowHeight="15" x14ac:dyDescent="0.2"/>
  <cols>
    <col min="1" max="1" width="33" style="16" customWidth="1"/>
    <col min="2" max="7" width="7.7109375" style="16" customWidth="1"/>
    <col min="8" max="9" width="7.5703125" style="16" customWidth="1"/>
    <col min="10" max="12" width="7.7109375" style="16" customWidth="1"/>
    <col min="13" max="16384" width="9.140625" style="16"/>
  </cols>
  <sheetData>
    <row r="1" spans="1:15" ht="15.75" x14ac:dyDescent="0.25">
      <c r="A1" s="13" t="s">
        <v>8</v>
      </c>
      <c r="B1" s="14"/>
      <c r="C1" s="13"/>
      <c r="D1" s="13"/>
      <c r="E1" s="13"/>
      <c r="F1" s="13"/>
      <c r="G1" s="13"/>
      <c r="H1" s="13"/>
      <c r="I1" s="15"/>
      <c r="J1" s="15"/>
    </row>
    <row r="2" spans="1:15" ht="6" customHeight="1" x14ac:dyDescent="0.25">
      <c r="A2" s="13"/>
      <c r="B2" s="14"/>
      <c r="C2" s="13"/>
      <c r="D2" s="13"/>
      <c r="E2" s="13"/>
      <c r="F2" s="13"/>
      <c r="G2" s="13"/>
      <c r="H2" s="13"/>
      <c r="I2" s="15"/>
      <c r="J2" s="15"/>
    </row>
    <row r="3" spans="1:15" ht="15.75" x14ac:dyDescent="0.25">
      <c r="A3" s="80" t="s">
        <v>17</v>
      </c>
      <c r="B3" s="80"/>
      <c r="C3" s="80"/>
      <c r="D3" s="80"/>
      <c r="E3" s="80"/>
      <c r="F3" s="80"/>
      <c r="G3" s="80"/>
      <c r="H3" s="80"/>
      <c r="I3" s="15"/>
      <c r="J3" s="15"/>
    </row>
    <row r="4" spans="1:15" x14ac:dyDescent="0.2">
      <c r="A4" s="14"/>
      <c r="B4" s="14"/>
      <c r="C4" s="14"/>
      <c r="D4" s="14"/>
      <c r="E4" s="14"/>
      <c r="F4" s="14"/>
      <c r="G4" s="17"/>
      <c r="H4" s="17"/>
      <c r="I4" s="18"/>
      <c r="J4" s="18"/>
    </row>
    <row r="5" spans="1:15" ht="15.75" x14ac:dyDescent="0.25">
      <c r="G5" s="78" t="s">
        <v>14</v>
      </c>
      <c r="H5" s="78"/>
      <c r="I5" s="19"/>
      <c r="J5" s="36"/>
      <c r="K5" s="79" t="s">
        <v>15</v>
      </c>
      <c r="L5" s="79"/>
      <c r="M5" s="20"/>
      <c r="N5" s="78" t="s">
        <v>16</v>
      </c>
      <c r="O5" s="78"/>
    </row>
    <row r="6" spans="1:15" s="24" customFormat="1" ht="135" customHeight="1" x14ac:dyDescent="0.2">
      <c r="A6" s="21"/>
      <c r="B6" s="22" t="s">
        <v>41</v>
      </c>
      <c r="C6" s="22" t="s">
        <v>42</v>
      </c>
      <c r="D6" s="22" t="s">
        <v>43</v>
      </c>
      <c r="E6" s="22" t="s">
        <v>44</v>
      </c>
      <c r="F6" s="22" t="s">
        <v>45</v>
      </c>
      <c r="G6" s="22" t="s">
        <v>9</v>
      </c>
      <c r="H6" s="34" t="s">
        <v>10</v>
      </c>
      <c r="J6" s="23" t="str">
        <f>F6</f>
        <v>Evaluator 5</v>
      </c>
      <c r="K6" s="23" t="s">
        <v>12</v>
      </c>
      <c r="L6" s="30" t="s">
        <v>11</v>
      </c>
      <c r="N6" s="22" t="s">
        <v>1</v>
      </c>
      <c r="O6" s="34" t="s">
        <v>13</v>
      </c>
    </row>
    <row r="7" spans="1:15" s="40" customFormat="1" ht="16.5" customHeight="1" x14ac:dyDescent="0.25">
      <c r="A7" s="44" t="str">
        <f>'Evaluator 5'!A4:D4</f>
        <v>Industrial Fire</v>
      </c>
      <c r="B7" s="45">
        <f>'Evaluator 1'!I4</f>
        <v>55</v>
      </c>
      <c r="C7" s="45">
        <f>'Evaluator 2'!I4</f>
        <v>70</v>
      </c>
      <c r="D7" s="45">
        <f>'Evaluator 3'!I4</f>
        <v>70</v>
      </c>
      <c r="E7" s="45">
        <f>'Evaluator 4'!I4</f>
        <v>60.5</v>
      </c>
      <c r="F7" s="45">
        <f>'Evaluator 5'!I4</f>
        <v>70</v>
      </c>
      <c r="G7" s="45">
        <f>AVERAGE(B7:F7)</f>
        <v>65.099999999999994</v>
      </c>
      <c r="H7" s="39">
        <f>RANK(G7,$G$7:$G$8,0)</f>
        <v>1</v>
      </c>
      <c r="J7" s="42">
        <f>'Evaluator 5'!E4</f>
        <v>24</v>
      </c>
      <c r="K7" s="38">
        <f>AVERAGE(J7)</f>
        <v>24</v>
      </c>
      <c r="L7" s="43">
        <f>RANK(K7,$K$7:$K$8,0)</f>
        <v>2</v>
      </c>
      <c r="N7" s="41">
        <f>G7+K7</f>
        <v>89.1</v>
      </c>
      <c r="O7" s="39">
        <f>RANK(N7,$N$7:$N$8,0)</f>
        <v>1</v>
      </c>
    </row>
    <row r="8" spans="1:15" ht="16.5" customHeight="1" x14ac:dyDescent="0.25">
      <c r="A8" s="33" t="str">
        <f>'Evaluator 5'!A5:D5</f>
        <v>Western States Fire Protection Company</v>
      </c>
      <c r="B8" s="25">
        <f>'Evaluator 1'!I5</f>
        <v>51.5</v>
      </c>
      <c r="C8" s="25">
        <f>'Evaluator 2'!I5</f>
        <v>56</v>
      </c>
      <c r="D8" s="25">
        <f>'Evaluator 3'!I5</f>
        <v>44</v>
      </c>
      <c r="E8" s="25">
        <f>'Evaluator 4'!I5</f>
        <v>56</v>
      </c>
      <c r="F8" s="25">
        <f>'Evaluator 5'!I5</f>
        <v>67</v>
      </c>
      <c r="G8" s="26">
        <f>AVERAGE(B8:F8)</f>
        <v>54.9</v>
      </c>
      <c r="H8" s="35">
        <f>RANK(G8,$G$7:$G$8,0)</f>
        <v>2</v>
      </c>
      <c r="J8" s="37">
        <f>'Evaluator 5'!E5</f>
        <v>30</v>
      </c>
      <c r="K8" s="27">
        <f t="shared" ref="K8" si="0">AVERAGE(J8)</f>
        <v>30</v>
      </c>
      <c r="L8" s="31">
        <f>RANK(K8,$K$7:$K$8,0)</f>
        <v>1</v>
      </c>
      <c r="N8" s="28">
        <f t="shared" ref="N8" si="1">G8+K8</f>
        <v>84.9</v>
      </c>
      <c r="O8" s="35">
        <f>RANK(N8,$N$7:$N$8,0)</f>
        <v>2</v>
      </c>
    </row>
    <row r="27" spans="1:1" x14ac:dyDescent="0.2">
      <c r="A27" s="29" t="s">
        <v>46</v>
      </c>
    </row>
    <row r="28" spans="1:1" x14ac:dyDescent="0.2">
      <c r="A28" s="29"/>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B0389-FFD2-435D-9139-DDCF6AB47432}">
  <dimension ref="A1:P45"/>
  <sheetViews>
    <sheetView zoomScale="145" zoomScaleNormal="145" workbookViewId="0">
      <selection activeCell="J6" sqref="J6"/>
    </sheetView>
  </sheetViews>
  <sheetFormatPr defaultRowHeight="12.75" x14ac:dyDescent="0.2"/>
  <cols>
    <col min="1" max="1" width="20.7109375" style="53" customWidth="1"/>
    <col min="2" max="16" width="9.5703125" style="53" customWidth="1"/>
    <col min="17" max="16384" width="9.140625" style="53"/>
  </cols>
  <sheetData>
    <row r="1" spans="1:16" ht="15.75" customHeight="1" x14ac:dyDescent="0.25">
      <c r="A1" s="107" t="s">
        <v>20</v>
      </c>
      <c r="B1" s="107"/>
      <c r="C1" s="107"/>
      <c r="D1" s="107"/>
      <c r="E1" s="107"/>
      <c r="F1" s="107"/>
      <c r="G1" s="107"/>
      <c r="H1" s="107"/>
      <c r="I1" s="107"/>
      <c r="J1" s="52"/>
    </row>
    <row r="2" spans="1:16" ht="15.75" x14ac:dyDescent="0.25">
      <c r="A2" s="108" t="s">
        <v>17</v>
      </c>
      <c r="B2" s="108"/>
      <c r="C2" s="108"/>
      <c r="D2" s="108"/>
      <c r="E2" s="108"/>
      <c r="F2" s="108"/>
      <c r="G2" s="108"/>
      <c r="H2" s="108"/>
      <c r="I2" s="108"/>
      <c r="J2" s="54"/>
    </row>
    <row r="3" spans="1:16" x14ac:dyDescent="0.2">
      <c r="A3" s="55" t="s">
        <v>21</v>
      </c>
      <c r="B3" s="109"/>
      <c r="C3" s="110"/>
      <c r="D3" s="111"/>
    </row>
    <row r="4" spans="1:16" ht="15" customHeight="1" x14ac:dyDescent="0.2">
      <c r="A4" s="55" t="s">
        <v>22</v>
      </c>
      <c r="B4" s="112" t="s">
        <v>23</v>
      </c>
      <c r="C4" s="112"/>
      <c r="D4" s="112"/>
      <c r="E4" s="56"/>
    </row>
    <row r="5" spans="1:16" s="58" customFormat="1" ht="20.25" customHeight="1" x14ac:dyDescent="0.25">
      <c r="A5" s="113" t="s">
        <v>24</v>
      </c>
      <c r="B5" s="113"/>
      <c r="C5" s="57"/>
      <c r="D5" s="57"/>
      <c r="E5" s="57"/>
      <c r="F5" s="57"/>
      <c r="G5" s="57"/>
    </row>
    <row r="6" spans="1:16" s="58" customFormat="1" ht="27" customHeight="1" x14ac:dyDescent="0.2">
      <c r="A6" s="59"/>
      <c r="B6" s="106" t="s">
        <v>25</v>
      </c>
      <c r="C6" s="106"/>
      <c r="D6" s="106"/>
      <c r="E6" s="106"/>
      <c r="F6" s="106"/>
      <c r="G6" s="106"/>
      <c r="H6" s="106"/>
      <c r="I6" s="106"/>
    </row>
    <row r="7" spans="1:16" s="58" customFormat="1" ht="20.25" customHeight="1" x14ac:dyDescent="0.25">
      <c r="A7" s="105" t="s">
        <v>26</v>
      </c>
      <c r="B7" s="105"/>
      <c r="C7" s="60"/>
      <c r="D7" s="61"/>
      <c r="E7" s="61"/>
      <c r="F7" s="61"/>
      <c r="G7" s="61"/>
    </row>
    <row r="8" spans="1:16" s="58" customFormat="1" ht="27" customHeight="1" x14ac:dyDescent="0.2">
      <c r="A8" s="59"/>
      <c r="B8" s="106" t="s">
        <v>27</v>
      </c>
      <c r="C8" s="106"/>
      <c r="D8" s="106"/>
      <c r="E8" s="106"/>
      <c r="F8" s="106"/>
      <c r="G8" s="106"/>
      <c r="H8" s="106"/>
      <c r="I8" s="106"/>
    </row>
    <row r="9" spans="1:16" ht="15" customHeight="1" x14ac:dyDescent="0.2"/>
    <row r="10" spans="1:16" ht="15" customHeight="1" x14ac:dyDescent="0.2"/>
    <row r="11" spans="1:16" ht="11.25" customHeight="1" thickBot="1" x14ac:dyDescent="0.25"/>
    <row r="12" spans="1:16" s="62" customFormat="1" ht="13.5" thickBot="1" x14ac:dyDescent="0.25">
      <c r="B12" s="96" t="s">
        <v>28</v>
      </c>
      <c r="C12" s="97"/>
      <c r="D12" s="98"/>
      <c r="E12" s="96" t="s">
        <v>29</v>
      </c>
      <c r="F12" s="97"/>
      <c r="G12" s="98"/>
      <c r="H12" s="96" t="s">
        <v>30</v>
      </c>
      <c r="I12" s="97"/>
      <c r="J12" s="98"/>
      <c r="K12" s="96" t="s">
        <v>31</v>
      </c>
      <c r="L12" s="97"/>
      <c r="M12" s="98"/>
      <c r="N12" s="96" t="s">
        <v>32</v>
      </c>
      <c r="O12" s="97"/>
      <c r="P12" s="98"/>
    </row>
    <row r="13" spans="1:16" s="62" customFormat="1" ht="112.5" customHeight="1" x14ac:dyDescent="0.2">
      <c r="B13" s="99" t="s">
        <v>33</v>
      </c>
      <c r="C13" s="100"/>
      <c r="D13" s="101"/>
      <c r="E13" s="102" t="s">
        <v>40</v>
      </c>
      <c r="F13" s="103"/>
      <c r="G13" s="104"/>
      <c r="H13" s="99" t="s">
        <v>34</v>
      </c>
      <c r="I13" s="100"/>
      <c r="J13" s="101"/>
      <c r="K13" s="99" t="s">
        <v>35</v>
      </c>
      <c r="L13" s="100"/>
      <c r="M13" s="101"/>
      <c r="N13" s="99" t="s">
        <v>36</v>
      </c>
      <c r="O13" s="100"/>
      <c r="P13" s="101"/>
    </row>
    <row r="14" spans="1:16" s="64" customFormat="1" ht="11.25" customHeight="1" x14ac:dyDescent="0.2">
      <c r="A14" s="63"/>
      <c r="B14" s="87" t="s">
        <v>37</v>
      </c>
      <c r="C14" s="88"/>
      <c r="D14" s="89"/>
      <c r="E14" s="87" t="s">
        <v>37</v>
      </c>
      <c r="F14" s="88"/>
      <c r="G14" s="89"/>
      <c r="H14" s="87" t="s">
        <v>37</v>
      </c>
      <c r="I14" s="88"/>
      <c r="J14" s="89"/>
      <c r="K14" s="87" t="s">
        <v>37</v>
      </c>
      <c r="L14" s="88"/>
      <c r="M14" s="89"/>
      <c r="N14" s="87" t="s">
        <v>37</v>
      </c>
      <c r="O14" s="88"/>
      <c r="P14" s="89"/>
    </row>
    <row r="15" spans="1:16" s="64" customFormat="1" ht="21.75" customHeight="1" x14ac:dyDescent="0.2">
      <c r="A15" s="65" t="s">
        <v>18</v>
      </c>
      <c r="B15" s="90"/>
      <c r="C15" s="91"/>
      <c r="D15" s="92"/>
      <c r="E15" s="93"/>
      <c r="F15" s="94"/>
      <c r="G15" s="95"/>
      <c r="H15" s="90"/>
      <c r="I15" s="91"/>
      <c r="J15" s="92"/>
      <c r="K15" s="90"/>
      <c r="L15" s="91"/>
      <c r="M15" s="92"/>
      <c r="N15" s="90"/>
      <c r="O15" s="91"/>
      <c r="P15" s="92"/>
    </row>
    <row r="16" spans="1:16" s="64" customFormat="1" ht="24" x14ac:dyDescent="0.2">
      <c r="A16" s="66" t="s">
        <v>19</v>
      </c>
      <c r="B16" s="81"/>
      <c r="C16" s="82"/>
      <c r="D16" s="83"/>
      <c r="E16" s="84"/>
      <c r="F16" s="85"/>
      <c r="G16" s="86"/>
      <c r="H16" s="81"/>
      <c r="I16" s="82"/>
      <c r="J16" s="83"/>
      <c r="K16" s="81"/>
      <c r="L16" s="82"/>
      <c r="M16" s="83"/>
      <c r="N16" s="81"/>
      <c r="O16" s="82"/>
      <c r="P16" s="83"/>
    </row>
    <row r="17" spans="1:16" s="68" customFormat="1" ht="7.5" customHeight="1" x14ac:dyDescent="0.2">
      <c r="A17" s="67"/>
      <c r="B17" s="67"/>
      <c r="C17" s="67"/>
      <c r="D17" s="67"/>
      <c r="E17" s="67"/>
      <c r="F17" s="67"/>
      <c r="G17" s="67"/>
      <c r="H17" s="67"/>
      <c r="I17" s="67"/>
      <c r="J17" s="67"/>
      <c r="K17" s="67"/>
      <c r="L17" s="67"/>
      <c r="M17" s="67"/>
      <c r="N17" s="67"/>
      <c r="O17" s="67"/>
      <c r="P17" s="67"/>
    </row>
    <row r="18" spans="1:16" s="69" customFormat="1" ht="6.75" customHeight="1" x14ac:dyDescent="0.2"/>
    <row r="20" spans="1:16" x14ac:dyDescent="0.2">
      <c r="A20" s="70"/>
      <c r="G20" s="71"/>
      <c r="H20" s="71"/>
    </row>
    <row r="21" spans="1:16" x14ac:dyDescent="0.2">
      <c r="A21" s="72" t="s">
        <v>38</v>
      </c>
      <c r="G21" s="71"/>
      <c r="H21" s="71"/>
      <c r="I21" s="71"/>
      <c r="J21" s="71"/>
    </row>
    <row r="22" spans="1:16" ht="15" x14ac:dyDescent="0.25">
      <c r="A22" s="73"/>
      <c r="B22" s="73"/>
      <c r="C22" s="73"/>
      <c r="E22" s="74"/>
      <c r="G22" s="71"/>
      <c r="H22" s="71"/>
      <c r="I22" s="71"/>
      <c r="J22" s="71"/>
    </row>
    <row r="23" spans="1:16" ht="15" x14ac:dyDescent="0.25">
      <c r="A23" s="73"/>
      <c r="B23" s="73"/>
      <c r="C23" s="73"/>
      <c r="E23" s="74"/>
      <c r="G23" s="71"/>
      <c r="H23" s="71"/>
      <c r="I23" s="71"/>
      <c r="J23" s="71"/>
    </row>
    <row r="24" spans="1:16" ht="15" x14ac:dyDescent="0.25">
      <c r="A24" s="73"/>
      <c r="B24" s="73"/>
      <c r="C24" s="73"/>
      <c r="E24" s="74"/>
      <c r="G24" s="71"/>
      <c r="H24" s="71"/>
      <c r="I24" s="71"/>
      <c r="J24" s="71"/>
    </row>
    <row r="25" spans="1:16" ht="15" x14ac:dyDescent="0.25">
      <c r="A25" s="73"/>
      <c r="B25" s="73"/>
      <c r="C25" s="73"/>
      <c r="E25" s="74"/>
      <c r="G25" s="71"/>
      <c r="H25" s="71"/>
      <c r="I25" s="71"/>
      <c r="J25" s="71"/>
    </row>
    <row r="26" spans="1:16" ht="15" x14ac:dyDescent="0.25">
      <c r="A26" s="73"/>
      <c r="B26" s="73"/>
      <c r="C26" s="73"/>
      <c r="E26" s="74"/>
      <c r="G26" s="71"/>
      <c r="H26" s="71"/>
      <c r="I26" s="71"/>
      <c r="J26" s="71"/>
    </row>
    <row r="27" spans="1:16" x14ac:dyDescent="0.2">
      <c r="I27" s="71"/>
      <c r="J27" s="71"/>
      <c r="K27" s="71"/>
      <c r="L27" s="71"/>
    </row>
    <row r="28" spans="1:16" x14ac:dyDescent="0.2">
      <c r="I28" s="71"/>
      <c r="J28" s="71"/>
      <c r="K28" s="71"/>
      <c r="L28" s="71"/>
      <c r="M28" s="71"/>
    </row>
    <row r="29" spans="1:16" x14ac:dyDescent="0.2">
      <c r="L29" s="71"/>
      <c r="M29" s="71"/>
    </row>
    <row r="30" spans="1:16" x14ac:dyDescent="0.2">
      <c r="L30" s="71"/>
      <c r="M30" s="71"/>
    </row>
    <row r="31" spans="1:16" x14ac:dyDescent="0.2">
      <c r="L31" s="71"/>
      <c r="M31" s="71"/>
    </row>
    <row r="32" spans="1:16" x14ac:dyDescent="0.2">
      <c r="L32" s="71"/>
      <c r="M32" s="71"/>
    </row>
    <row r="45" spans="1:1" x14ac:dyDescent="0.2">
      <c r="A45" s="75" t="s">
        <v>39</v>
      </c>
    </row>
  </sheetData>
  <mergeCells count="33">
    <mergeCell ref="B6:I6"/>
    <mergeCell ref="A1:I1"/>
    <mergeCell ref="A2:I2"/>
    <mergeCell ref="B3:D3"/>
    <mergeCell ref="B4:D4"/>
    <mergeCell ref="A5:B5"/>
    <mergeCell ref="A7:B7"/>
    <mergeCell ref="B8:I8"/>
    <mergeCell ref="B12:D12"/>
    <mergeCell ref="E12:G12"/>
    <mergeCell ref="H12:J12"/>
    <mergeCell ref="N12:P12"/>
    <mergeCell ref="B13:D13"/>
    <mergeCell ref="E13:G13"/>
    <mergeCell ref="H13:J13"/>
    <mergeCell ref="K13:M13"/>
    <mergeCell ref="N13:P13"/>
    <mergeCell ref="K12:M12"/>
    <mergeCell ref="B15:D15"/>
    <mergeCell ref="E15:G15"/>
    <mergeCell ref="H15:J15"/>
    <mergeCell ref="K15:M15"/>
    <mergeCell ref="N15:P15"/>
    <mergeCell ref="B14:D14"/>
    <mergeCell ref="E14:G14"/>
    <mergeCell ref="H14:J14"/>
    <mergeCell ref="K14:M14"/>
    <mergeCell ref="N14:P14"/>
    <mergeCell ref="B16:D16"/>
    <mergeCell ref="E16:G16"/>
    <mergeCell ref="H16:J16"/>
    <mergeCell ref="K16:M16"/>
    <mergeCell ref="N16:P1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2025-05-20T14:08:23Z</dcterms:modified>
</cp:coreProperties>
</file>