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T:\PURCHASING_New\03_Active Procurement\FY2025\RFP-730-UofH-3041 Custom Recognition Products FY25 - ROCHE\Evaluations\"/>
    </mc:Choice>
  </mc:AlternateContent>
  <xr:revisionPtr revIDLastSave="0" documentId="13_ncr:1_{994145C6-560E-491B-9C7A-C0A4C0E63060}" xr6:coauthVersionLast="36" xr6:coauthVersionMax="47" xr10:uidLastSave="{00000000-0000-0000-0000-000000000000}"/>
  <bookViews>
    <workbookView xWindow="-120" yWindow="-120" windowWidth="29040" windowHeight="15840" activeTab="4" xr2:uid="{00000000-000D-0000-FFFF-FFFF00000000}"/>
  </bookViews>
  <sheets>
    <sheet name="1" sheetId="9" r:id="rId1"/>
    <sheet name="2" sheetId="10" r:id="rId2"/>
    <sheet name="3" sheetId="11" r:id="rId3"/>
    <sheet name="4" sheetId="4" r:id="rId4"/>
    <sheet name="Summary" sheetId="1" r:id="rId5"/>
    <sheet name="Evaluation" sheetId="12" r:id="rId6"/>
  </sheets>
  <calcPr calcId="191029"/>
</workbook>
</file>

<file path=xl/calcChain.xml><?xml version="1.0" encoding="utf-8"?>
<calcChain xmlns="http://schemas.openxmlformats.org/spreadsheetml/2006/main">
  <c r="D8" i="1" l="1"/>
  <c r="I5" i="4"/>
  <c r="E8" i="1" s="1"/>
  <c r="I4" i="4"/>
  <c r="E7" i="1" s="1"/>
  <c r="I5" i="11"/>
  <c r="I4" i="11"/>
  <c r="D7" i="1" s="1"/>
  <c r="I5" i="10"/>
  <c r="C8" i="1" s="1"/>
  <c r="I4" i="10"/>
  <c r="C7" i="1" s="1"/>
  <c r="I5" i="9" l="1"/>
  <c r="B8" i="1" s="1"/>
  <c r="F8" i="1" s="1"/>
  <c r="I4" i="9"/>
  <c r="B7" i="1" s="1"/>
  <c r="I7" i="1"/>
  <c r="J7" i="1" s="1"/>
  <c r="I8" i="1"/>
  <c r="J8" i="1" s="1"/>
  <c r="K8" i="1" l="1"/>
  <c r="K7" i="1"/>
  <c r="F7" i="1" l="1"/>
  <c r="M7" i="1" s="1"/>
  <c r="M8" i="1"/>
  <c r="N8" i="1" l="1"/>
  <c r="N7" i="1"/>
  <c r="G8" i="1"/>
  <c r="G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<sst xmlns="http://schemas.openxmlformats.org/spreadsheetml/2006/main" count="86" uniqueCount="48">
  <si>
    <t xml:space="preserve">RESPONDENT SUMMARY </t>
  </si>
  <si>
    <t>Total Score</t>
  </si>
  <si>
    <t>Evaluator 1</t>
  </si>
  <si>
    <t>Evaluator 2</t>
  </si>
  <si>
    <t>Evaluator 3</t>
  </si>
  <si>
    <t>Evaluator 4</t>
  </si>
  <si>
    <t>Criteria 1</t>
  </si>
  <si>
    <t>Criteria 2</t>
  </si>
  <si>
    <t>Criteria 3</t>
  </si>
  <si>
    <t>Criteria 4</t>
  </si>
  <si>
    <t>Criteria 5</t>
  </si>
  <si>
    <t>Total</t>
  </si>
  <si>
    <t>EVALUATION SUMMARY</t>
  </si>
  <si>
    <t>Average Tech. Score</t>
  </si>
  <si>
    <t>Technical Ranking</t>
  </si>
  <si>
    <t>Non Tech Ranking</t>
  </si>
  <si>
    <t>Total Ranking</t>
  </si>
  <si>
    <t>Technical</t>
  </si>
  <si>
    <t>Non Technical</t>
  </si>
  <si>
    <t>Summary</t>
  </si>
  <si>
    <t>updated 11/17</t>
  </si>
  <si>
    <t xml:space="preserve">RFP-730-UofH-3041 Custom Recognition Products FY25 </t>
  </si>
  <si>
    <t>Iconic Group Inc</t>
  </si>
  <si>
    <t>Jostens Inc</t>
  </si>
  <si>
    <t xml:space="preserve">Only the Financial Analyst scores Criteria 1  </t>
  </si>
  <si>
    <t>Non-Tech Score (financial)</t>
  </si>
  <si>
    <t xml:space="preserve">Evaluator 4  </t>
  </si>
  <si>
    <t xml:space="preserve"> </t>
  </si>
  <si>
    <t>Updated: 10/19</t>
  </si>
  <si>
    <t xml:space="preserve">Committee Members: </t>
  </si>
  <si>
    <t>Points (1-5)</t>
  </si>
  <si>
    <t>Criterion 5 Ability to meet "obligations" of UH Ring Program</t>
  </si>
  <si>
    <t>Criterion 4 Vendor's past performance with Institutions of Higher Education</t>
  </si>
  <si>
    <t>Criterion 3 Quality of the vendor's good and services</t>
  </si>
  <si>
    <t>Criterion 2 Reputation of the vendor and goods/services</t>
  </si>
  <si>
    <t xml:space="preserve"> Criteria 5</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</si>
  <si>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</si>
  <si>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</si>
  <si>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</si>
  <si>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</si>
  <si>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</si>
  <si>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</si>
  <si>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See email instructions</t>
  </si>
  <si>
    <t>Evaluation Due Date</t>
  </si>
  <si>
    <t>Evaluator Name</t>
  </si>
  <si>
    <t xml:space="preserve">University of Houston Evaluation Matrix </t>
  </si>
  <si>
    <r>
      <rPr>
        <sz val="8"/>
        <rFont val="Arial"/>
        <family val="2"/>
      </rPr>
      <t xml:space="preserve">Criterion 1 Revenue Opportunities (Financial Proposal) </t>
    </r>
    <r>
      <rPr>
        <sz val="8"/>
        <color rgb="FFFF0000"/>
        <rFont val="Arial"/>
        <family val="2"/>
      </rPr>
      <t xml:space="preserve">  </t>
    </r>
    <r>
      <rPr>
        <b/>
        <sz val="8"/>
        <color rgb="FFFF0000"/>
        <rFont val="Arial"/>
        <family val="2"/>
      </rPr>
      <t xml:space="preserve">                    **ONLY THE FINANCIAL EVALUATOR WILL EVALUATE COST**</t>
    </r>
  </si>
  <si>
    <t xml:space="preserve">Only the Financial Evaluator scores Criteria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</si>
</sst>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2"/>
      <color rgb="FF00B050"/>
      <name val="Arial"/>
      <family val="2"/>
    </font>
    <font>
      <sz val="10"/>
      <color rgb="FF00B050"/>
      <name val="Arial"/>
      <family val="2"/>
    </font>
    <font>
      <sz val="9"/>
      <color rgb="FF00B050"/>
      <name val="Arial"/>
      <family val="2"/>
    </font>
    <font>
      <b/>
      <sz val="9"/>
      <name val="Arial"/>
      <family val="2"/>
    </font>
    <font>
      <b/>
      <sz val="9"/>
      <color rgb="FF00B050"/>
      <name val="Arial"/>
      <family val="2"/>
    </font>
    <font>
      <b/>
      <sz val="9"/>
      <color theme="1"/>
      <name val="Arial"/>
      <family val="2"/>
    </font>
    <font>
      <sz val="10"/>
      <color theme="1"/>
      <name val="Arial"/>
      <family val="2"/>
    </font>
    <font>
      <b/>
      <sz val="10"/>
      <color rgb="FF000000"/>
      <name val="Arial"/>
      <family val="2"/>
    </font>
    <font>
      <b/>
      <sz val="10"/>
      <color rgb="FFFF0000"/>
      <name val="Arial"/>
      <family val="2"/>
    </font>
    <font>
      <b/>
      <sz val="8"/>
      <name val="Arial"/>
      <family val="2"/>
    </font>
    <font>
      <b/>
      <sz val="10"/>
      <name val="Arial"/>
      <family val="2"/>
    </font>
    <font>
      <b/>
      <sz val="8"/>
      <color rgb="FFFF0000"/>
      <name val="Arial"/>
      <family val="2"/>
    </font>
    <font>
      <sz val="8"/>
      <color rgb="FFFF0000"/>
      <name val="Arial"/>
      <family val="2"/>
    </font>
    <font>
      <u/>
      <sz val="11"/>
      <color theme="10"/>
      <name val="Calibri"/>
      <family val="2"/>
      <scheme val="minor"/>
    </font>
    <font>
      <b/>
      <u/>
      <sz val="11"/>
      <color theme="10"/>
      <name val="Calibri"/>
      <family val="2"/>
      <scheme val="minor"/>
    </font>
    <font>
      <b/>
      <sz val="10"/>
      <color theme="1"/>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14999847407452621"/>
        <bgColor indexed="64"/>
      </patternFill>
    </fill>
  </fills>
  <borders count="2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0">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3" fillId="0" borderId="0"/>
    <xf numFmtId="0" fontId="1" fillId="0" borderId="0"/>
    <xf numFmtId="0" fontId="53" fillId="0" borderId="0" applyNumberFormat="0" applyFill="0" applyBorder="0" applyAlignment="0" applyProtection="0"/>
  </cellStyleXfs>
  <cellXfs count="82">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0" xfId="0" applyFont="1"/>
    <xf numFmtId="0" fontId="35" fillId="0" borderId="0" xfId="0" applyFont="1"/>
    <xf numFmtId="0" fontId="36" fillId="0" borderId="10" xfId="47" applyFont="1" applyBorder="1" applyAlignment="1">
      <alignment horizontal="right"/>
    </xf>
    <xf numFmtId="0" fontId="36" fillId="0" borderId="0" xfId="0" applyFont="1"/>
    <xf numFmtId="0" fontId="37" fillId="0" borderId="0" xfId="0" applyFont="1" applyAlignment="1">
      <alignment horizontal="left"/>
    </xf>
    <xf numFmtId="0" fontId="37" fillId="26" borderId="0" xfId="0" applyFont="1" applyFill="1"/>
    <xf numFmtId="0" fontId="38" fillId="26" borderId="0" xfId="0" applyFont="1" applyFill="1"/>
    <xf numFmtId="0" fontId="11" fillId="26" borderId="0" xfId="0" applyFont="1" applyFill="1"/>
    <xf numFmtId="0" fontId="12" fillId="26" borderId="0" xfId="0" applyFont="1" applyFill="1"/>
    <xf numFmtId="0" fontId="11" fillId="26" borderId="0" xfId="0" applyFont="1" applyFill="1" applyAlignment="1">
      <alignment horizontal="left" vertical="center"/>
    </xf>
    <xf numFmtId="0" fontId="11" fillId="26" borderId="0" xfId="0" applyFont="1" applyFill="1" applyAlignment="1">
      <alignment horizontal="right" textRotation="90" wrapText="1"/>
    </xf>
    <xf numFmtId="0" fontId="32" fillId="26" borderId="0" xfId="0" applyFont="1" applyFill="1" applyAlignment="1">
      <alignment horizontal="right" textRotation="90" wrapText="1"/>
    </xf>
    <xf numFmtId="0" fontId="11" fillId="26" borderId="0" xfId="0" applyFont="1" applyFill="1" applyAlignment="1">
      <alignment horizontal="center" vertical="center"/>
    </xf>
    <xf numFmtId="4" fontId="12" fillId="26" borderId="11" xfId="0" applyNumberFormat="1" applyFont="1" applyFill="1" applyBorder="1" applyAlignment="1">
      <alignment horizontal="right"/>
    </xf>
    <xf numFmtId="4" fontId="12" fillId="26" borderId="12" xfId="0" applyNumberFormat="1" applyFont="1" applyFill="1" applyBorder="1" applyAlignment="1">
      <alignment horizontal="right"/>
    </xf>
    <xf numFmtId="0" fontId="12" fillId="26" borderId="12" xfId="0" applyFont="1" applyFill="1" applyBorder="1" applyAlignment="1">
      <alignment horizontal="right"/>
    </xf>
    <xf numFmtId="4" fontId="12" fillId="26" borderId="12" xfId="0" applyNumberFormat="1" applyFont="1" applyFill="1" applyBorder="1"/>
    <xf numFmtId="0" fontId="39" fillId="26" borderId="0" xfId="0" applyFont="1" applyFill="1"/>
    <xf numFmtId="0" fontId="32" fillId="25" borderId="14" xfId="0" applyFont="1" applyFill="1" applyBorder="1" applyAlignment="1">
      <alignment horizontal="right" textRotation="90"/>
    </xf>
    <xf numFmtId="0" fontId="33" fillId="25" borderId="15" xfId="0" applyFont="1" applyFill="1" applyBorder="1" applyAlignment="1">
      <alignment horizontal="right"/>
    </xf>
    <xf numFmtId="0" fontId="40" fillId="0" borderId="0" xfId="0" applyFont="1" applyAlignment="1">
      <alignment horizontal="left"/>
    </xf>
    <xf numFmtId="0" fontId="41" fillId="0" borderId="0" xfId="0" applyFont="1"/>
    <xf numFmtId="0" fontId="42" fillId="0" borderId="0" xfId="0" applyFont="1"/>
    <xf numFmtId="0" fontId="41" fillId="0" borderId="0" xfId="0" applyFont="1" applyAlignment="1">
      <alignment wrapText="1"/>
    </xf>
    <xf numFmtId="0" fontId="12" fillId="24" borderId="0" xfId="0" applyFont="1" applyFill="1"/>
    <xf numFmtId="0" fontId="11" fillId="0" borderId="0" xfId="0" applyFont="1" applyFill="1"/>
    <xf numFmtId="0" fontId="12" fillId="0" borderId="0" xfId="0" applyFont="1" applyFill="1"/>
    <xf numFmtId="0" fontId="44" fillId="0" borderId="10" xfId="47" applyFont="1" applyBorder="1" applyAlignment="1">
      <alignment horizontal="right"/>
    </xf>
    <xf numFmtId="0" fontId="45" fillId="0" borderId="10" xfId="47" applyFont="1" applyBorder="1" applyAlignment="1">
      <alignment horizontal="right"/>
    </xf>
    <xf numFmtId="0" fontId="11" fillId="26" borderId="12" xfId="0" applyFont="1" applyFill="1" applyBorder="1" applyAlignment="1">
      <alignment horizontal="left"/>
    </xf>
    <xf numFmtId="0" fontId="11" fillId="24" borderId="11" xfId="0" applyFont="1" applyFill="1" applyBorder="1" applyAlignment="1">
      <alignment horizontal="left"/>
    </xf>
    <xf numFmtId="4" fontId="12" fillId="24" borderId="11" xfId="0" applyNumberFormat="1" applyFont="1" applyFill="1" applyBorder="1" applyAlignment="1">
      <alignment horizontal="right"/>
    </xf>
    <xf numFmtId="0" fontId="33" fillId="24" borderId="13" xfId="0" applyFont="1" applyFill="1" applyBorder="1" applyAlignment="1">
      <alignment horizontal="right"/>
    </xf>
    <xf numFmtId="0" fontId="12" fillId="24" borderId="11" xfId="0" applyFont="1" applyFill="1" applyBorder="1" applyAlignment="1">
      <alignment horizontal="right"/>
    </xf>
    <xf numFmtId="4" fontId="12" fillId="24" borderId="11" xfId="0" applyNumberFormat="1" applyFont="1" applyFill="1" applyBorder="1"/>
    <xf numFmtId="0" fontId="35" fillId="0" borderId="10" xfId="47" applyFont="1" applyBorder="1" applyAlignment="1">
      <alignment horizontal="left"/>
    </xf>
    <xf numFmtId="0" fontId="43" fillId="0" borderId="16" xfId="0" applyFont="1" applyBorder="1" applyAlignment="1">
      <alignment horizontal="left"/>
    </xf>
    <xf numFmtId="0" fontId="43" fillId="0" borderId="0" xfId="0" applyFont="1" applyAlignment="1">
      <alignment horizontal="left"/>
    </xf>
    <xf numFmtId="0" fontId="37" fillId="26" borderId="0" xfId="0" applyFont="1" applyFill="1" applyAlignment="1">
      <alignment horizontal="right"/>
    </xf>
    <xf numFmtId="0" fontId="37" fillId="0" borderId="0" xfId="0" applyFont="1" applyFill="1" applyAlignment="1">
      <alignment horizontal="left"/>
    </xf>
    <xf numFmtId="0" fontId="13" fillId="26" borderId="0" xfId="97" applyFont="1" applyFill="1"/>
    <xf numFmtId="0" fontId="39" fillId="26" borderId="0" xfId="97" applyFont="1" applyFill="1"/>
    <xf numFmtId="0" fontId="13" fillId="26" borderId="0" xfId="97" applyFont="1" applyFill="1" applyAlignment="1">
      <alignment wrapText="1"/>
    </xf>
    <xf numFmtId="0" fontId="34" fillId="26" borderId="0" xfId="97" applyFont="1" applyFill="1"/>
    <xf numFmtId="0" fontId="47" fillId="0" borderId="0" xfId="98" applyFont="1" applyAlignment="1">
      <alignment horizontal="left"/>
    </xf>
    <xf numFmtId="0" fontId="48" fillId="26" borderId="0" xfId="97" applyFont="1" applyFill="1"/>
    <xf numFmtId="0" fontId="13" fillId="26" borderId="10" xfId="97" applyFont="1" applyFill="1" applyBorder="1"/>
    <xf numFmtId="0" fontId="13" fillId="27" borderId="16" xfId="97" applyFont="1" applyFill="1" applyBorder="1"/>
    <xf numFmtId="0" fontId="13" fillId="27" borderId="0" xfId="97" applyFont="1" applyFill="1" applyBorder="1"/>
    <xf numFmtId="0" fontId="49" fillId="26" borderId="0" xfId="97" applyFont="1" applyFill="1" applyAlignment="1">
      <alignment horizontal="center" wrapText="1"/>
    </xf>
    <xf numFmtId="0" fontId="50" fillId="28" borderId="17" xfId="97" applyFont="1" applyFill="1" applyBorder="1" applyAlignment="1" applyProtection="1">
      <alignment horizontal="center"/>
      <protection locked="0"/>
    </xf>
    <xf numFmtId="0" fontId="43" fillId="26" borderId="17" xfId="97" applyFont="1" applyFill="1" applyBorder="1" applyAlignment="1">
      <alignment wrapText="1"/>
    </xf>
    <xf numFmtId="0" fontId="49" fillId="25" borderId="18" xfId="97" applyFont="1" applyFill="1" applyBorder="1" applyAlignment="1">
      <alignment horizontal="center" wrapText="1"/>
    </xf>
    <xf numFmtId="0" fontId="49" fillId="25" borderId="16" xfId="97" applyFont="1" applyFill="1" applyBorder="1" applyAlignment="1">
      <alignment horizontal="center" wrapText="1"/>
    </xf>
    <xf numFmtId="0" fontId="49" fillId="25" borderId="19" xfId="97" applyFont="1" applyFill="1" applyBorder="1" applyAlignment="1">
      <alignment horizontal="center" wrapText="1"/>
    </xf>
    <xf numFmtId="0" fontId="49" fillId="26" borderId="0" xfId="97" applyFont="1" applyFill="1" applyAlignment="1">
      <alignment wrapText="1"/>
    </xf>
    <xf numFmtId="0" fontId="13" fillId="26" borderId="0" xfId="97" applyFont="1" applyFill="1" applyAlignment="1">
      <alignment horizontal="center"/>
    </xf>
    <xf numFmtId="0" fontId="39" fillId="26" borderId="20" xfId="97" applyFont="1" applyFill="1" applyBorder="1" applyAlignment="1">
      <alignment horizontal="left" vertical="top" wrapText="1"/>
    </xf>
    <xf numFmtId="0" fontId="39" fillId="26" borderId="21" xfId="97" applyFont="1" applyFill="1" applyBorder="1" applyAlignment="1">
      <alignment horizontal="left" vertical="top" wrapText="1"/>
    </xf>
    <xf numFmtId="0" fontId="39" fillId="26" borderId="22" xfId="97" applyFont="1" applyFill="1" applyBorder="1" applyAlignment="1">
      <alignment horizontal="left" vertical="top" wrapText="1"/>
    </xf>
    <xf numFmtId="0" fontId="51" fillId="26" borderId="22" xfId="97" applyFont="1" applyFill="1" applyBorder="1" applyAlignment="1">
      <alignment horizontal="left" vertical="top" wrapText="1"/>
    </xf>
    <xf numFmtId="0" fontId="50" fillId="29" borderId="20" xfId="97" applyFont="1" applyFill="1" applyBorder="1" applyAlignment="1">
      <alignment horizontal="left"/>
    </xf>
    <xf numFmtId="0" fontId="50" fillId="29" borderId="21" xfId="97" applyFont="1" applyFill="1" applyBorder="1" applyAlignment="1">
      <alignment horizontal="left"/>
    </xf>
    <xf numFmtId="0" fontId="50" fillId="29" borderId="22" xfId="97" applyFont="1" applyFill="1" applyBorder="1" applyAlignment="1">
      <alignment horizontal="left"/>
    </xf>
    <xf numFmtId="0" fontId="53" fillId="26" borderId="0" xfId="99" applyFill="1"/>
    <xf numFmtId="0" fontId="34" fillId="26" borderId="0" xfId="97" applyFont="1" applyFill="1" applyAlignment="1">
      <alignment horizontal="left" wrapText="1"/>
    </xf>
    <xf numFmtId="0" fontId="13" fillId="28" borderId="23" xfId="97" applyFont="1" applyFill="1" applyBorder="1" applyAlignment="1" applyProtection="1">
      <alignment horizontal="center" wrapText="1"/>
      <protection locked="0"/>
    </xf>
    <xf numFmtId="0" fontId="13" fillId="26" borderId="0" xfId="97" applyFont="1" applyFill="1" applyAlignment="1"/>
    <xf numFmtId="0" fontId="54" fillId="26" borderId="0" xfId="99" applyFont="1" applyFill="1" applyAlignment="1">
      <alignment wrapText="1"/>
    </xf>
    <xf numFmtId="0" fontId="54" fillId="26" borderId="0" xfId="99" applyFont="1" applyFill="1" applyAlignment="1">
      <alignment horizontal="left" wrapText="1"/>
    </xf>
    <xf numFmtId="0" fontId="46" fillId="26" borderId="0" xfId="98" applyFont="1" applyFill="1" applyBorder="1" applyAlignment="1"/>
    <xf numFmtId="164" fontId="46" fillId="0" borderId="0" xfId="98" applyNumberFormat="1" applyFont="1" applyFill="1" applyBorder="1" applyAlignment="1">
      <alignment horizontal="center"/>
    </xf>
    <xf numFmtId="0" fontId="55" fillId="26" borderId="0" xfId="98" applyFont="1" applyFill="1" applyBorder="1" applyAlignment="1">
      <alignment horizontal="left"/>
    </xf>
    <xf numFmtId="0" fontId="13" fillId="28" borderId="0" xfId="98" applyFont="1" applyFill="1" applyBorder="1" applyAlignment="1" applyProtection="1">
      <alignment horizontal="center"/>
      <protection locked="0"/>
    </xf>
    <xf numFmtId="0" fontId="12" fillId="26" borderId="0" xfId="97" applyFont="1" applyFill="1"/>
    <xf numFmtId="0" fontId="11" fillId="0" borderId="0" xfId="97" applyFont="1" applyFill="1" applyAlignment="1">
      <alignment horizontal="left"/>
    </xf>
    <xf numFmtId="0" fontId="11" fillId="26" borderId="0" xfId="97" applyFont="1" applyFill="1" applyAlignment="1">
      <alignment wrapText="1"/>
    </xf>
    <xf numFmtId="0" fontId="11" fillId="26" borderId="0" xfId="97" applyFont="1" applyFill="1" applyAlignment="1">
      <alignment horizontal="left" wrapText="1"/>
    </xf>
  </cellXfs>
  <cellStyles count="10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99"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FB322548-5EBB-4651-9C4C-32396D98307C}"/>
    <cellStyle name="Normal 6" xfId="98" xr:uid="{656C9219-6590-4CAA-B415-718FE8A32D3E}"/>
    <cellStyle name="Note 2" xfId="5" xr:uid="{00000000-0005-0000-0000-000056000000}"/>
    <cellStyle name="Note 3" xfId="89" xr:uid="{00000000-0005-0000-0000-000057000000}"/>
    <cellStyle name="Note 4" xfId="42" xr:uid="{00000000-0005-0000-0000-000058000000}"/>
    <cellStyle name="Output 2" xfId="84" xr:uid="{00000000-0005-0000-0000-000059000000}"/>
    <cellStyle name="Output 3" xfId="43" xr:uid="{00000000-0005-0000-0000-00005A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847FEDAD-EFC5-4002-9247-CFCC70847E4A}"/>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
  <sheetViews>
    <sheetView zoomScale="115" zoomScaleNormal="115" workbookViewId="0">
      <selection activeCell="D16" sqref="D16"/>
    </sheetView>
  </sheetViews>
  <sheetFormatPr defaultRowHeight="12.75" x14ac:dyDescent="0.2"/>
  <cols>
    <col min="1" max="3" width="9.42578125" customWidth="1"/>
    <col min="4" max="4" width="8.85546875" style="25" customWidth="1"/>
    <col min="5" max="8" width="8.85546875" customWidth="1"/>
    <col min="9" max="9" width="9.42578125" customWidth="1"/>
  </cols>
  <sheetData>
    <row r="1" spans="1:9" ht="15.75" x14ac:dyDescent="0.25">
      <c r="A1" s="8" t="s">
        <v>0</v>
      </c>
      <c r="B1" s="3"/>
      <c r="C1" s="3"/>
      <c r="D1" s="24"/>
      <c r="E1" s="1"/>
      <c r="F1" s="1"/>
      <c r="G1" s="1"/>
      <c r="H1" s="1"/>
      <c r="I1" s="1"/>
    </row>
    <row r="2" spans="1:9" ht="15.75" x14ac:dyDescent="0.25">
      <c r="A2" s="1"/>
    </row>
    <row r="3" spans="1:9" s="2" customFormat="1" x14ac:dyDescent="0.2">
      <c r="A3" s="39"/>
      <c r="B3" s="39"/>
      <c r="C3" s="39"/>
      <c r="D3" s="31" t="s">
        <v>6</v>
      </c>
      <c r="E3" s="32" t="s">
        <v>7</v>
      </c>
      <c r="F3" s="32" t="s">
        <v>8</v>
      </c>
      <c r="G3" s="32" t="s">
        <v>9</v>
      </c>
      <c r="H3" s="32" t="s">
        <v>10</v>
      </c>
      <c r="I3" s="6" t="s">
        <v>11</v>
      </c>
    </row>
    <row r="4" spans="1:9" x14ac:dyDescent="0.2">
      <c r="A4" s="40" t="s">
        <v>22</v>
      </c>
      <c r="B4" s="40"/>
      <c r="C4" s="40"/>
      <c r="D4" s="26"/>
      <c r="E4" s="4">
        <v>10</v>
      </c>
      <c r="F4" s="4">
        <v>10</v>
      </c>
      <c r="G4" s="5">
        <v>10</v>
      </c>
      <c r="H4" s="5">
        <v>35</v>
      </c>
      <c r="I4" s="7">
        <f>SUM(E4:H4)</f>
        <v>65</v>
      </c>
    </row>
    <row r="5" spans="1:9" x14ac:dyDescent="0.2">
      <c r="A5" s="41" t="s">
        <v>23</v>
      </c>
      <c r="B5" s="41"/>
      <c r="C5" s="41"/>
      <c r="D5" s="26"/>
      <c r="E5" s="4">
        <v>10</v>
      </c>
      <c r="F5" s="4">
        <v>10</v>
      </c>
      <c r="G5" s="5">
        <v>8</v>
      </c>
      <c r="H5" s="5">
        <v>35</v>
      </c>
      <c r="I5" s="7">
        <f>SUM(E5:H5)</f>
        <v>63</v>
      </c>
    </row>
    <row r="7" spans="1:9" ht="63.75" x14ac:dyDescent="0.2">
      <c r="D7" s="27" t="s">
        <v>24</v>
      </c>
    </row>
  </sheetData>
  <mergeCells count="3">
    <mergeCell ref="A3:C3"/>
    <mergeCell ref="A4:C4"/>
    <mergeCell ref="A5:C5"/>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7"/>
  <sheetViews>
    <sheetView zoomScale="115" zoomScaleNormal="115" workbookViewId="0">
      <selection activeCell="J14" sqref="J14"/>
    </sheetView>
  </sheetViews>
  <sheetFormatPr defaultRowHeight="12.75" x14ac:dyDescent="0.2"/>
  <cols>
    <col min="1" max="3" width="9.42578125" customWidth="1"/>
    <col min="4" max="4" width="8.85546875" style="25" customWidth="1"/>
    <col min="5" max="8" width="8.85546875" customWidth="1"/>
    <col min="9" max="9" width="9.42578125" customWidth="1"/>
  </cols>
  <sheetData>
    <row r="1" spans="1:9" ht="15.75" x14ac:dyDescent="0.25">
      <c r="A1" s="8" t="s">
        <v>0</v>
      </c>
      <c r="B1" s="3"/>
      <c r="C1" s="3"/>
      <c r="D1" s="24"/>
      <c r="E1" s="1"/>
      <c r="F1" s="1"/>
      <c r="G1" s="1"/>
      <c r="H1" s="1"/>
      <c r="I1" s="1"/>
    </row>
    <row r="2" spans="1:9" ht="15.75" x14ac:dyDescent="0.25">
      <c r="A2" s="1"/>
    </row>
    <row r="3" spans="1:9" s="2" customFormat="1" x14ac:dyDescent="0.2">
      <c r="A3" s="39"/>
      <c r="B3" s="39"/>
      <c r="C3" s="39"/>
      <c r="D3" s="31" t="s">
        <v>6</v>
      </c>
      <c r="E3" s="32" t="s">
        <v>7</v>
      </c>
      <c r="F3" s="32" t="s">
        <v>8</v>
      </c>
      <c r="G3" s="32" t="s">
        <v>9</v>
      </c>
      <c r="H3" s="32" t="s">
        <v>10</v>
      </c>
      <c r="I3" s="6" t="s">
        <v>11</v>
      </c>
    </row>
    <row r="4" spans="1:9" x14ac:dyDescent="0.2">
      <c r="A4" s="40" t="s">
        <v>22</v>
      </c>
      <c r="B4" s="40"/>
      <c r="C4" s="40"/>
      <c r="D4" s="26"/>
      <c r="E4" s="4">
        <v>8</v>
      </c>
      <c r="F4" s="4">
        <v>8</v>
      </c>
      <c r="G4" s="5">
        <v>8</v>
      </c>
      <c r="H4" s="5">
        <v>30.800000000000004</v>
      </c>
      <c r="I4" s="7">
        <f>SUM(E4:H4)</f>
        <v>54.800000000000004</v>
      </c>
    </row>
    <row r="5" spans="1:9" x14ac:dyDescent="0.2">
      <c r="A5" s="41" t="s">
        <v>23</v>
      </c>
      <c r="B5" s="41"/>
      <c r="C5" s="41"/>
      <c r="D5" s="26"/>
      <c r="E5" s="4">
        <v>8</v>
      </c>
      <c r="F5" s="4">
        <v>8.4</v>
      </c>
      <c r="G5" s="5">
        <v>8</v>
      </c>
      <c r="H5" s="5">
        <v>28</v>
      </c>
      <c r="I5" s="7">
        <f>SUM(E5:H5)</f>
        <v>52.4</v>
      </c>
    </row>
    <row r="7" spans="1:9" ht="63.75" x14ac:dyDescent="0.2">
      <c r="D7" s="27" t="s">
        <v>24</v>
      </c>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0"/>
  <sheetViews>
    <sheetView zoomScale="115" zoomScaleNormal="115" workbookViewId="0">
      <selection activeCell="H24" sqref="H24"/>
    </sheetView>
  </sheetViews>
  <sheetFormatPr defaultRowHeight="12.75" x14ac:dyDescent="0.2"/>
  <cols>
    <col min="1" max="3" width="9.42578125" customWidth="1"/>
    <col min="4" max="4" width="8.85546875" style="25" customWidth="1"/>
    <col min="5" max="8" width="8.85546875" customWidth="1"/>
    <col min="9" max="9" width="9.42578125" customWidth="1"/>
  </cols>
  <sheetData>
    <row r="1" spans="1:9" ht="15.75" x14ac:dyDescent="0.25">
      <c r="A1" s="8" t="s">
        <v>0</v>
      </c>
      <c r="B1" s="3"/>
      <c r="C1" s="3"/>
      <c r="D1" s="24"/>
      <c r="E1" s="1"/>
      <c r="F1" s="1"/>
      <c r="G1" s="1"/>
      <c r="H1" s="1"/>
      <c r="I1" s="1"/>
    </row>
    <row r="2" spans="1:9" ht="15.75" x14ac:dyDescent="0.25">
      <c r="A2" s="1"/>
    </row>
    <row r="3" spans="1:9" s="2" customFormat="1" x14ac:dyDescent="0.2">
      <c r="A3" s="39"/>
      <c r="B3" s="39"/>
      <c r="C3" s="39"/>
      <c r="D3" s="31" t="s">
        <v>6</v>
      </c>
      <c r="E3" s="32" t="s">
        <v>7</v>
      </c>
      <c r="F3" s="32" t="s">
        <v>8</v>
      </c>
      <c r="G3" s="32" t="s">
        <v>9</v>
      </c>
      <c r="H3" s="32" t="s">
        <v>10</v>
      </c>
      <c r="I3" s="6" t="s">
        <v>11</v>
      </c>
    </row>
    <row r="4" spans="1:9" x14ac:dyDescent="0.2">
      <c r="A4" s="40" t="s">
        <v>22</v>
      </c>
      <c r="B4" s="40"/>
      <c r="C4" s="40"/>
      <c r="D4" s="26"/>
      <c r="E4" s="4">
        <v>10</v>
      </c>
      <c r="F4" s="4">
        <v>10</v>
      </c>
      <c r="G4" s="5">
        <v>10</v>
      </c>
      <c r="H4" s="5">
        <v>35</v>
      </c>
      <c r="I4" s="7">
        <f>SUM(E4:H4)</f>
        <v>65</v>
      </c>
    </row>
    <row r="5" spans="1:9" x14ac:dyDescent="0.2">
      <c r="A5" s="41" t="s">
        <v>23</v>
      </c>
      <c r="B5" s="41"/>
      <c r="C5" s="41"/>
      <c r="D5" s="26"/>
      <c r="E5" s="4">
        <v>6</v>
      </c>
      <c r="F5" s="4">
        <v>8</v>
      </c>
      <c r="G5" s="5">
        <v>4</v>
      </c>
      <c r="H5" s="5">
        <v>28</v>
      </c>
      <c r="I5" s="7">
        <f>SUM(E5:H5)</f>
        <v>46</v>
      </c>
    </row>
    <row r="7" spans="1:9" ht="63.75" x14ac:dyDescent="0.2">
      <c r="D7" s="27" t="s">
        <v>24</v>
      </c>
    </row>
    <row r="10" spans="1:9" x14ac:dyDescent="0.2">
      <c r="E10" s="2" t="s">
        <v>27</v>
      </c>
    </row>
  </sheetData>
  <mergeCells count="3">
    <mergeCell ref="A3:C3"/>
    <mergeCell ref="A4:C4"/>
    <mergeCell ref="A5:C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I7"/>
  <sheetViews>
    <sheetView zoomScale="115" zoomScaleNormal="115" workbookViewId="0">
      <selection activeCell="D8" sqref="D8"/>
    </sheetView>
  </sheetViews>
  <sheetFormatPr defaultRowHeight="12.75" x14ac:dyDescent="0.2"/>
  <cols>
    <col min="1" max="3" width="9.42578125" customWidth="1"/>
    <col min="4" max="4" width="8.85546875" style="25" customWidth="1"/>
    <col min="5" max="8" width="8.85546875" customWidth="1"/>
    <col min="9" max="9" width="9.42578125" customWidth="1"/>
  </cols>
  <sheetData>
    <row r="1" spans="1:9" ht="15.75" x14ac:dyDescent="0.25">
      <c r="A1" s="8" t="s">
        <v>0</v>
      </c>
      <c r="B1" s="3"/>
      <c r="C1" s="3"/>
      <c r="D1" s="24"/>
      <c r="E1" s="1"/>
      <c r="F1" s="1"/>
      <c r="G1" s="1"/>
      <c r="H1" s="1"/>
      <c r="I1" s="1"/>
    </row>
    <row r="2" spans="1:9" ht="15.75" x14ac:dyDescent="0.25">
      <c r="A2" s="1"/>
    </row>
    <row r="3" spans="1:9" s="2" customFormat="1" x14ac:dyDescent="0.2">
      <c r="A3" s="39"/>
      <c r="B3" s="39"/>
      <c r="C3" s="39"/>
      <c r="D3" s="31" t="s">
        <v>6</v>
      </c>
      <c r="E3" s="32" t="s">
        <v>7</v>
      </c>
      <c r="F3" s="32" t="s">
        <v>8</v>
      </c>
      <c r="G3" s="32" t="s">
        <v>9</v>
      </c>
      <c r="H3" s="32" t="s">
        <v>10</v>
      </c>
      <c r="I3" s="6" t="s">
        <v>11</v>
      </c>
    </row>
    <row r="4" spans="1:9" x14ac:dyDescent="0.2">
      <c r="A4" s="40" t="s">
        <v>22</v>
      </c>
      <c r="B4" s="40"/>
      <c r="C4" s="40"/>
      <c r="D4" s="26">
        <v>28</v>
      </c>
      <c r="E4" s="4">
        <v>10</v>
      </c>
      <c r="F4" s="4">
        <v>10</v>
      </c>
      <c r="G4" s="5">
        <v>10</v>
      </c>
      <c r="H4" s="5">
        <v>32.199999999999996</v>
      </c>
      <c r="I4" s="7">
        <f>SUM(E4:H4)</f>
        <v>62.199999999999996</v>
      </c>
    </row>
    <row r="5" spans="1:9" x14ac:dyDescent="0.2">
      <c r="A5" s="41" t="s">
        <v>23</v>
      </c>
      <c r="B5" s="41"/>
      <c r="C5" s="41"/>
      <c r="D5" s="26">
        <v>28</v>
      </c>
      <c r="E5" s="4">
        <v>8.8000000000000007</v>
      </c>
      <c r="F5" s="4">
        <v>10</v>
      </c>
      <c r="G5" s="5">
        <v>8</v>
      </c>
      <c r="H5" s="5">
        <v>28</v>
      </c>
      <c r="I5" s="7">
        <f>SUM(E5:H5)</f>
        <v>54.8</v>
      </c>
    </row>
    <row r="7" spans="1:9" ht="63.75" x14ac:dyDescent="0.2">
      <c r="D7" s="27" t="s">
        <v>47</v>
      </c>
    </row>
  </sheetData>
  <mergeCells count="3">
    <mergeCell ref="A3:C3"/>
    <mergeCell ref="A4:C4"/>
    <mergeCell ref="A5:C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7"/>
  <sheetViews>
    <sheetView tabSelected="1" zoomScale="115" zoomScaleNormal="115" workbookViewId="0">
      <selection activeCell="A14" sqref="A14"/>
    </sheetView>
  </sheetViews>
  <sheetFormatPr defaultRowHeight="15" x14ac:dyDescent="0.2"/>
  <cols>
    <col min="1" max="1" width="33" style="12" customWidth="1"/>
    <col min="2" max="6" width="7.7109375" style="12" customWidth="1"/>
    <col min="7" max="8" width="7.5703125" style="12" customWidth="1"/>
    <col min="9" max="11" width="7.7109375" style="12" customWidth="1"/>
    <col min="12" max="16384" width="9.140625" style="12"/>
  </cols>
  <sheetData>
    <row r="1" spans="1:14" ht="15.75" x14ac:dyDescent="0.25">
      <c r="A1" s="9" t="s">
        <v>12</v>
      </c>
      <c r="B1" s="10"/>
      <c r="C1" s="9"/>
      <c r="D1" s="9"/>
      <c r="E1" s="9"/>
      <c r="F1" s="9"/>
      <c r="G1" s="9"/>
      <c r="H1" s="11"/>
      <c r="I1" s="11"/>
    </row>
    <row r="2" spans="1:14" ht="6" customHeight="1" x14ac:dyDescent="0.25">
      <c r="A2" s="9"/>
      <c r="B2" s="10"/>
      <c r="C2" s="9"/>
      <c r="D2" s="9"/>
      <c r="E2" s="9"/>
      <c r="F2" s="9"/>
      <c r="G2" s="9"/>
      <c r="H2" s="11"/>
      <c r="I2" s="11"/>
    </row>
    <row r="3" spans="1:14" s="30" customFormat="1" ht="15.75" x14ac:dyDescent="0.25">
      <c r="A3" s="43" t="s">
        <v>21</v>
      </c>
      <c r="B3" s="43"/>
      <c r="C3" s="43"/>
      <c r="D3" s="43"/>
      <c r="E3" s="43"/>
      <c r="F3" s="43"/>
      <c r="G3" s="43"/>
      <c r="H3" s="29"/>
      <c r="I3" s="29"/>
    </row>
    <row r="4" spans="1:14" x14ac:dyDescent="0.2">
      <c r="A4" s="10"/>
      <c r="B4" s="10"/>
      <c r="C4" s="10"/>
      <c r="D4" s="10"/>
      <c r="E4" s="10"/>
      <c r="F4" s="10"/>
      <c r="G4" s="10"/>
    </row>
    <row r="5" spans="1:14" ht="15.75" x14ac:dyDescent="0.25">
      <c r="F5" s="42" t="s">
        <v>17</v>
      </c>
      <c r="G5" s="42"/>
      <c r="H5" s="11"/>
      <c r="I5" s="11"/>
      <c r="J5" s="42" t="s">
        <v>18</v>
      </c>
      <c r="K5" s="42"/>
      <c r="L5" s="11"/>
      <c r="M5" s="42" t="s">
        <v>19</v>
      </c>
      <c r="N5" s="42"/>
    </row>
    <row r="6" spans="1:14" s="16" customFormat="1" ht="135" customHeight="1" x14ac:dyDescent="0.2">
      <c r="A6" s="13"/>
      <c r="B6" s="14" t="s">
        <v>2</v>
      </c>
      <c r="C6" s="14" t="s">
        <v>3</v>
      </c>
      <c r="D6" s="14" t="s">
        <v>4</v>
      </c>
      <c r="E6" s="14" t="s">
        <v>5</v>
      </c>
      <c r="F6" s="14" t="s">
        <v>13</v>
      </c>
      <c r="G6" s="22" t="s">
        <v>14</v>
      </c>
      <c r="I6" s="15" t="s">
        <v>26</v>
      </c>
      <c r="J6" s="14" t="s">
        <v>25</v>
      </c>
      <c r="K6" s="22" t="s">
        <v>15</v>
      </c>
      <c r="M6" s="14" t="s">
        <v>1</v>
      </c>
      <c r="N6" s="22" t="s">
        <v>16</v>
      </c>
    </row>
    <row r="7" spans="1:14" s="28" customFormat="1" ht="16.5" customHeight="1" x14ac:dyDescent="0.25">
      <c r="A7" s="34" t="s">
        <v>22</v>
      </c>
      <c r="B7" s="35">
        <f>'1'!I4</f>
        <v>65</v>
      </c>
      <c r="C7" s="35">
        <f>'2'!I4</f>
        <v>54.800000000000004</v>
      </c>
      <c r="D7" s="35">
        <f>'3'!I4</f>
        <v>65</v>
      </c>
      <c r="E7" s="35">
        <f>'4'!I4</f>
        <v>62.199999999999996</v>
      </c>
      <c r="F7" s="35">
        <f>AVERAGE(B7:E7)</f>
        <v>61.75</v>
      </c>
      <c r="G7" s="36">
        <f>RANK(F7,$F$7:$F$8,0)</f>
        <v>1</v>
      </c>
      <c r="I7" s="37">
        <f>'4'!D4</f>
        <v>28</v>
      </c>
      <c r="J7" s="35">
        <f>AVERAGE(I7)</f>
        <v>28</v>
      </c>
      <c r="K7" s="36">
        <f>RANK(J7,$J$7:$J$8,0)</f>
        <v>1</v>
      </c>
      <c r="M7" s="38">
        <f>F7+J7</f>
        <v>89.75</v>
      </c>
      <c r="N7" s="36">
        <f>RANK(M7,$M$7:$M$8,0)</f>
        <v>1</v>
      </c>
    </row>
    <row r="8" spans="1:14" ht="16.5" customHeight="1" x14ac:dyDescent="0.25">
      <c r="A8" s="33" t="s">
        <v>23</v>
      </c>
      <c r="B8" s="17">
        <f>'1'!I5</f>
        <v>63</v>
      </c>
      <c r="C8" s="17">
        <f>'2'!I5</f>
        <v>52.4</v>
      </c>
      <c r="D8" s="17">
        <f>'3'!I5</f>
        <v>46</v>
      </c>
      <c r="E8" s="17">
        <f>'4'!I5</f>
        <v>54.8</v>
      </c>
      <c r="F8" s="17">
        <f>AVERAGE(B8:E8)</f>
        <v>54.05</v>
      </c>
      <c r="G8" s="23">
        <f>RANK(F8,$F$7:$F$8,0)</f>
        <v>2</v>
      </c>
      <c r="I8" s="19">
        <f>'4'!D5</f>
        <v>28</v>
      </c>
      <c r="J8" s="18">
        <f t="shared" ref="J8" si="0">AVERAGE(I8)</f>
        <v>28</v>
      </c>
      <c r="K8" s="23">
        <f>RANK(J8,$J$7:$J$8,0)</f>
        <v>1</v>
      </c>
      <c r="M8" s="20">
        <f t="shared" ref="M8" si="1">F8+J8</f>
        <v>82.05</v>
      </c>
      <c r="N8" s="23">
        <f>RANK(M8,$M$7:$M$8,0)</f>
        <v>2</v>
      </c>
    </row>
    <row r="26" spans="1:1" x14ac:dyDescent="0.2">
      <c r="A26" s="21" t="s">
        <v>20</v>
      </c>
    </row>
    <row r="27" spans="1:1" x14ac:dyDescent="0.2">
      <c r="A27" s="21"/>
    </row>
  </sheetData>
  <mergeCells count="4">
    <mergeCell ref="M5:N5"/>
    <mergeCell ref="F5:G5"/>
    <mergeCell ref="J5:K5"/>
    <mergeCell ref="A3:G3"/>
  </mergeCells>
  <pageMargins left="0.24" right="0.3" top="1" bottom="1" header="0.5" footer="0.5"/>
  <pageSetup scale="95" orientation="landscape"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8175F-2C06-4E4B-8411-16A9C704B367}">
  <dimension ref="A1:AB47"/>
  <sheetViews>
    <sheetView zoomScale="85" zoomScaleNormal="85" workbookViewId="0">
      <selection activeCell="G26" sqref="G26"/>
    </sheetView>
  </sheetViews>
  <sheetFormatPr defaultRowHeight="12.75" x14ac:dyDescent="0.2"/>
  <cols>
    <col min="1" max="1" width="20.7109375" style="44" customWidth="1"/>
    <col min="2" max="28" width="9.5703125" style="44" customWidth="1"/>
    <col min="29" max="16384" width="9.140625" style="44"/>
  </cols>
  <sheetData>
    <row r="1" spans="1:16" ht="15.75" customHeight="1" x14ac:dyDescent="0.25">
      <c r="A1" s="81" t="s">
        <v>45</v>
      </c>
      <c r="B1" s="81"/>
      <c r="C1" s="81"/>
      <c r="D1" s="81"/>
      <c r="E1" s="81"/>
      <c r="F1" s="81"/>
      <c r="G1" s="81"/>
      <c r="H1" s="81"/>
      <c r="I1" s="81"/>
      <c r="J1" s="80"/>
    </row>
    <row r="2" spans="1:16" ht="15.75" x14ac:dyDescent="0.25">
      <c r="A2" s="79" t="s">
        <v>21</v>
      </c>
      <c r="B2" s="79"/>
      <c r="C2" s="79"/>
      <c r="D2" s="79"/>
      <c r="E2" s="79"/>
      <c r="F2" s="79"/>
      <c r="G2" s="79"/>
      <c r="H2" s="79"/>
      <c r="I2" s="79"/>
      <c r="J2" s="78"/>
    </row>
    <row r="3" spans="1:16" x14ac:dyDescent="0.2">
      <c r="A3" s="76" t="s">
        <v>44</v>
      </c>
      <c r="B3" s="77"/>
      <c r="C3" s="77"/>
      <c r="D3" s="77"/>
    </row>
    <row r="4" spans="1:16" ht="15" customHeight="1" x14ac:dyDescent="0.2">
      <c r="A4" s="76" t="s">
        <v>43</v>
      </c>
      <c r="B4" s="75" t="s">
        <v>42</v>
      </c>
      <c r="C4" s="75"/>
      <c r="D4" s="75"/>
      <c r="E4" s="74"/>
    </row>
    <row r="5" spans="1:16" ht="20.25" customHeight="1" x14ac:dyDescent="0.25">
      <c r="A5" s="73" t="s">
        <v>41</v>
      </c>
      <c r="B5" s="73"/>
      <c r="C5" s="72"/>
      <c r="D5" s="72"/>
      <c r="E5" s="72"/>
      <c r="F5" s="72"/>
      <c r="G5" s="72"/>
      <c r="H5" s="71"/>
      <c r="I5" s="71"/>
    </row>
    <row r="6" spans="1:16" ht="24.75" customHeight="1" thickBot="1" x14ac:dyDescent="0.25">
      <c r="A6" s="70"/>
      <c r="B6" s="69" t="s">
        <v>40</v>
      </c>
      <c r="C6" s="69"/>
      <c r="D6" s="69"/>
      <c r="E6" s="69"/>
      <c r="F6" s="69"/>
      <c r="G6" s="69"/>
      <c r="H6" s="69"/>
      <c r="I6" s="69"/>
    </row>
    <row r="7" spans="1:16" ht="15" customHeight="1" x14ac:dyDescent="0.25">
      <c r="B7" s="68"/>
    </row>
    <row r="8" spans="1:16" ht="15" customHeight="1" x14ac:dyDescent="0.25">
      <c r="B8" s="68"/>
    </row>
    <row r="9" spans="1:16" ht="15" customHeight="1" x14ac:dyDescent="0.25">
      <c r="B9" s="68"/>
    </row>
    <row r="10" spans="1:16" ht="15" customHeight="1" x14ac:dyDescent="0.2"/>
    <row r="11" spans="1:16" ht="11.25" customHeight="1" thickBot="1" x14ac:dyDescent="0.25"/>
    <row r="12" spans="1:16" s="60" customFormat="1" ht="13.5" thickBot="1" x14ac:dyDescent="0.25">
      <c r="B12" s="67" t="s">
        <v>39</v>
      </c>
      <c r="C12" s="66"/>
      <c r="D12" s="65"/>
      <c r="E12" s="67" t="s">
        <v>38</v>
      </c>
      <c r="F12" s="66"/>
      <c r="G12" s="65"/>
      <c r="H12" s="67" t="s">
        <v>37</v>
      </c>
      <c r="I12" s="66"/>
      <c r="J12" s="65"/>
      <c r="K12" s="67" t="s">
        <v>36</v>
      </c>
      <c r="L12" s="66"/>
      <c r="M12" s="65"/>
      <c r="N12" s="67" t="s">
        <v>35</v>
      </c>
      <c r="O12" s="66"/>
      <c r="P12" s="65"/>
    </row>
    <row r="13" spans="1:16" s="60" customFormat="1" ht="112.5" customHeight="1" x14ac:dyDescent="0.2">
      <c r="B13" s="64" t="s">
        <v>46</v>
      </c>
      <c r="C13" s="62"/>
      <c r="D13" s="61"/>
      <c r="E13" s="63" t="s">
        <v>34</v>
      </c>
      <c r="F13" s="62"/>
      <c r="G13" s="61"/>
      <c r="H13" s="63" t="s">
        <v>33</v>
      </c>
      <c r="I13" s="62"/>
      <c r="J13" s="61"/>
      <c r="K13" s="63" t="s">
        <v>32</v>
      </c>
      <c r="L13" s="62"/>
      <c r="M13" s="61"/>
      <c r="N13" s="63" t="s">
        <v>31</v>
      </c>
      <c r="O13" s="62"/>
      <c r="P13" s="61"/>
    </row>
    <row r="14" spans="1:16" s="53" customFormat="1" ht="11.25" customHeight="1" x14ac:dyDescent="0.2">
      <c r="A14" s="59"/>
      <c r="B14" s="58" t="s">
        <v>30</v>
      </c>
      <c r="C14" s="57"/>
      <c r="D14" s="56"/>
      <c r="E14" s="58" t="s">
        <v>30</v>
      </c>
      <c r="F14" s="57"/>
      <c r="G14" s="56"/>
      <c r="H14" s="58" t="s">
        <v>30</v>
      </c>
      <c r="I14" s="57"/>
      <c r="J14" s="56"/>
      <c r="K14" s="58" t="s">
        <v>30</v>
      </c>
      <c r="L14" s="57"/>
      <c r="M14" s="56"/>
      <c r="N14" s="58" t="s">
        <v>30</v>
      </c>
      <c r="O14" s="57"/>
      <c r="P14" s="56"/>
    </row>
    <row r="15" spans="1:16" s="53" customFormat="1" x14ac:dyDescent="0.2">
      <c r="A15" s="55" t="s">
        <v>22</v>
      </c>
      <c r="B15" s="54"/>
      <c r="C15" s="54"/>
      <c r="D15" s="54"/>
      <c r="E15" s="54"/>
      <c r="F15" s="54"/>
      <c r="G15" s="54"/>
      <c r="H15" s="54"/>
      <c r="I15" s="54"/>
      <c r="J15" s="54"/>
      <c r="K15" s="54"/>
      <c r="L15" s="54"/>
      <c r="M15" s="54"/>
      <c r="N15" s="54"/>
      <c r="O15" s="54"/>
      <c r="P15" s="54"/>
    </row>
    <row r="16" spans="1:16" s="53" customFormat="1" x14ac:dyDescent="0.2">
      <c r="A16" s="55" t="s">
        <v>23</v>
      </c>
      <c r="B16" s="54"/>
      <c r="C16" s="54"/>
      <c r="D16" s="54"/>
      <c r="E16" s="54"/>
      <c r="F16" s="54"/>
      <c r="G16" s="54"/>
      <c r="H16" s="54"/>
      <c r="I16" s="54"/>
      <c r="J16" s="54"/>
      <c r="K16" s="54"/>
      <c r="L16" s="54"/>
      <c r="M16" s="54"/>
      <c r="N16" s="54"/>
      <c r="O16" s="54"/>
      <c r="P16" s="54"/>
    </row>
    <row r="17" spans="1:28" s="51" customFormat="1" ht="7.5" customHeight="1" x14ac:dyDescent="0.2">
      <c r="A17" s="52"/>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row>
    <row r="18" spans="1:28" s="50" customFormat="1" ht="6.75" customHeight="1" x14ac:dyDescent="0.2"/>
    <row r="20" spans="1:28" x14ac:dyDescent="0.2">
      <c r="A20" s="49"/>
      <c r="G20" s="46"/>
      <c r="H20" s="46"/>
    </row>
    <row r="21" spans="1:28" x14ac:dyDescent="0.2">
      <c r="A21" s="48" t="s">
        <v>29</v>
      </c>
      <c r="G21" s="46"/>
      <c r="H21" s="46"/>
      <c r="I21" s="46"/>
      <c r="J21" s="46"/>
    </row>
    <row r="22" spans="1:28" x14ac:dyDescent="0.2">
      <c r="A22" s="47"/>
      <c r="B22" s="47"/>
      <c r="C22" s="47"/>
      <c r="G22" s="46"/>
      <c r="H22" s="46"/>
      <c r="I22" s="46"/>
      <c r="J22" s="46"/>
    </row>
    <row r="23" spans="1:28" x14ac:dyDescent="0.2">
      <c r="A23" s="47"/>
      <c r="B23" s="47"/>
      <c r="C23" s="47"/>
      <c r="G23" s="46"/>
      <c r="H23" s="46"/>
      <c r="I23" s="46"/>
      <c r="J23" s="46"/>
    </row>
    <row r="24" spans="1:28" x14ac:dyDescent="0.2">
      <c r="A24" s="47"/>
      <c r="B24" s="47"/>
      <c r="C24" s="47"/>
      <c r="G24" s="46"/>
      <c r="H24" s="46"/>
      <c r="I24" s="46"/>
      <c r="J24" s="46"/>
    </row>
    <row r="25" spans="1:28" x14ac:dyDescent="0.2">
      <c r="A25" s="47"/>
      <c r="B25" s="47"/>
      <c r="C25" s="47"/>
      <c r="G25" s="46"/>
      <c r="H25" s="46"/>
      <c r="I25" s="46"/>
      <c r="J25" s="46"/>
    </row>
    <row r="26" spans="1:28" x14ac:dyDescent="0.2">
      <c r="B26" s="47"/>
      <c r="C26" s="47"/>
      <c r="G26" s="46"/>
      <c r="H26" s="46"/>
      <c r="I26" s="46"/>
      <c r="J26" s="46"/>
    </row>
    <row r="27" spans="1:28" x14ac:dyDescent="0.2">
      <c r="A27" s="47"/>
      <c r="B27" s="47"/>
      <c r="C27" s="47"/>
      <c r="G27" s="46"/>
      <c r="H27" s="46"/>
      <c r="I27" s="46"/>
      <c r="J27" s="46"/>
    </row>
    <row r="28" spans="1:28" x14ac:dyDescent="0.2">
      <c r="A28" s="47"/>
      <c r="B28" s="47"/>
      <c r="C28" s="47"/>
      <c r="G28" s="46"/>
      <c r="H28" s="46"/>
      <c r="I28" s="46"/>
      <c r="J28" s="46"/>
    </row>
    <row r="29" spans="1:28" x14ac:dyDescent="0.2">
      <c r="I29" s="46"/>
      <c r="J29" s="46"/>
      <c r="K29" s="46"/>
      <c r="L29" s="46"/>
    </row>
    <row r="30" spans="1:28" x14ac:dyDescent="0.2">
      <c r="I30" s="46"/>
      <c r="J30" s="46"/>
      <c r="K30" s="46"/>
      <c r="L30" s="46"/>
      <c r="M30" s="46"/>
    </row>
    <row r="31" spans="1:28" x14ac:dyDescent="0.2">
      <c r="L31" s="46"/>
      <c r="M31" s="46"/>
    </row>
    <row r="32" spans="1:28" x14ac:dyDescent="0.2">
      <c r="L32" s="46"/>
      <c r="M32" s="46"/>
    </row>
    <row r="33" spans="1:13" x14ac:dyDescent="0.2">
      <c r="L33" s="46"/>
      <c r="M33" s="46"/>
    </row>
    <row r="34" spans="1:13" x14ac:dyDescent="0.2">
      <c r="L34" s="46"/>
      <c r="M34" s="46"/>
    </row>
    <row r="47" spans="1:13" x14ac:dyDescent="0.2">
      <c r="A47" s="45" t="s">
        <v>28</v>
      </c>
    </row>
  </sheetData>
  <mergeCells count="31">
    <mergeCell ref="B6:I6"/>
    <mergeCell ref="K16:M16"/>
    <mergeCell ref="A1:I1"/>
    <mergeCell ref="H12:J12"/>
    <mergeCell ref="B14:D14"/>
    <mergeCell ref="E14:G14"/>
    <mergeCell ref="H14:J14"/>
    <mergeCell ref="B3:D3"/>
    <mergeCell ref="B4:D4"/>
    <mergeCell ref="A2:I2"/>
    <mergeCell ref="A5:B5"/>
    <mergeCell ref="B15:D15"/>
    <mergeCell ref="B16:D16"/>
    <mergeCell ref="K14:M14"/>
    <mergeCell ref="K12:M12"/>
    <mergeCell ref="B13:D13"/>
    <mergeCell ref="E13:G13"/>
    <mergeCell ref="H13:J13"/>
    <mergeCell ref="K13:M13"/>
    <mergeCell ref="B12:D12"/>
    <mergeCell ref="E12:G12"/>
    <mergeCell ref="N16:P16"/>
    <mergeCell ref="E15:G15"/>
    <mergeCell ref="H15:J15"/>
    <mergeCell ref="K15:M15"/>
    <mergeCell ref="N15:P15"/>
    <mergeCell ref="N12:P12"/>
    <mergeCell ref="N14:P14"/>
    <mergeCell ref="N13:P13"/>
    <mergeCell ref="E16:G16"/>
    <mergeCell ref="H16:J1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vt:lpstr>
      <vt:lpstr>2</vt:lpstr>
      <vt:lpstr>3</vt:lpstr>
      <vt:lpstr>4</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2025-06-30T17:01:33Z</dcterms:modified>
</cp:coreProperties>
</file>