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83-24002 Printing Job Order Program- ROCHE\Evaluations\"/>
    </mc:Choice>
  </mc:AlternateContent>
  <xr:revisionPtr revIDLastSave="0" documentId="13_ncr:1_{C635260F-9D8A-4E4F-9815-8A42988C70DB}" xr6:coauthVersionLast="47" xr6:coauthVersionMax="47" xr10:uidLastSave="{00000000-0000-0000-0000-000000000000}"/>
  <bookViews>
    <workbookView xWindow="28680" yWindow="-120" windowWidth="29040" windowHeight="15840" activeTab="5" xr2:uid="{00000000-000D-0000-FFFF-FFFF00000000}"/>
  </bookViews>
  <sheets>
    <sheet name="1" sheetId="5" r:id="rId1"/>
    <sheet name="2" sheetId="9" r:id="rId2"/>
    <sheet name="3" sheetId="10" r:id="rId3"/>
    <sheet name="4" sheetId="11" r:id="rId4"/>
    <sheet name="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11" i="1"/>
  <c r="C12" i="1"/>
  <c r="D12" i="1"/>
  <c r="E12" i="1"/>
  <c r="G9" i="4"/>
  <c r="F12" i="1" s="1"/>
  <c r="G8" i="4"/>
  <c r="F11" i="1" s="1"/>
  <c r="G7" i="4"/>
  <c r="F10" i="1" s="1"/>
  <c r="G6" i="4"/>
  <c r="F9" i="1" s="1"/>
  <c r="G5" i="4"/>
  <c r="F8" i="1" s="1"/>
  <c r="G4" i="4"/>
  <c r="F7" i="1" s="1"/>
  <c r="G9" i="11"/>
  <c r="G8" i="11"/>
  <c r="G7" i="11"/>
  <c r="E10" i="1" s="1"/>
  <c r="G6" i="11"/>
  <c r="E9" i="1" s="1"/>
  <c r="G5" i="11"/>
  <c r="G4" i="11"/>
  <c r="E7" i="1" s="1"/>
  <c r="G9" i="10"/>
  <c r="G8" i="10"/>
  <c r="D11" i="1" s="1"/>
  <c r="G7" i="10"/>
  <c r="D10" i="1" s="1"/>
  <c r="G6" i="10"/>
  <c r="D9" i="1" s="1"/>
  <c r="G5" i="10"/>
  <c r="D8" i="1" s="1"/>
  <c r="G4" i="10"/>
  <c r="D7" i="1" s="1"/>
  <c r="G9" i="9"/>
  <c r="G8" i="9"/>
  <c r="C11" i="1" s="1"/>
  <c r="G7" i="9"/>
  <c r="C10" i="1" s="1"/>
  <c r="G6" i="9"/>
  <c r="C9" i="1" s="1"/>
  <c r="G5" i="9"/>
  <c r="C8" i="1" s="1"/>
  <c r="G4" i="9"/>
  <c r="C7" i="1" s="1"/>
  <c r="G9" i="5"/>
  <c r="B12" i="1" s="1"/>
  <c r="G8" i="5"/>
  <c r="B11" i="1" s="1"/>
  <c r="G7" i="5"/>
  <c r="B10" i="1" s="1"/>
  <c r="G6" i="5"/>
  <c r="B9" i="1" s="1"/>
  <c r="G5" i="5"/>
  <c r="B8" i="1" s="1"/>
  <c r="G4" i="5"/>
  <c r="B7" i="1" s="1"/>
  <c r="J7" i="1" l="1"/>
  <c r="K7" i="1" s="1"/>
  <c r="J9" i="1"/>
  <c r="K9" i="1" s="1"/>
  <c r="J8" i="1"/>
  <c r="K8" i="1" s="1"/>
  <c r="J10" i="1"/>
  <c r="K10" i="1" s="1"/>
  <c r="J11" i="1"/>
  <c r="K11" i="1" s="1"/>
  <c r="J12" i="1"/>
  <c r="K12" i="1" s="1"/>
  <c r="J6" i="1"/>
  <c r="A10" i="1"/>
  <c r="A11" i="1"/>
  <c r="A12" i="1"/>
  <c r="L8" i="1" l="1"/>
  <c r="L9" i="1"/>
  <c r="L11" i="1"/>
  <c r="L10" i="1"/>
  <c r="L7" i="1"/>
  <c r="L12" i="1"/>
  <c r="G10" i="1"/>
  <c r="N10" i="1" s="1"/>
  <c r="G11" i="1"/>
  <c r="N11" i="1" s="1"/>
  <c r="G12" i="1"/>
  <c r="N12" i="1" s="1"/>
  <c r="A8" i="1" l="1"/>
  <c r="A9" i="1"/>
  <c r="A7" i="1"/>
  <c r="G7" i="1" l="1"/>
  <c r="N7" i="1" s="1"/>
  <c r="G9" i="1"/>
  <c r="N9" i="1" s="1"/>
  <c r="G8" i="1"/>
  <c r="N8" i="1" s="1"/>
  <c r="O8" i="1" l="1"/>
  <c r="O9" i="1"/>
  <c r="O7" i="1"/>
  <c r="O12" i="1"/>
  <c r="O10" i="1"/>
  <c r="O11" i="1"/>
  <c r="H8" i="1"/>
  <c r="H9" i="1"/>
  <c r="H10" i="1"/>
  <c r="H11" i="1"/>
  <c r="H12"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<sst xmlns="http://schemas.openxmlformats.org/spreadsheetml/2006/main" count="99" uniqueCount="42">
  <si>
    <t xml:space="preserve">RESPONDENT SUMMARY </t>
  </si>
  <si>
    <t>Total Score</t>
  </si>
  <si>
    <t>Evaluator 1</t>
  </si>
  <si>
    <t>Evaluator 2</t>
  </si>
  <si>
    <t>Evaluator 3</t>
  </si>
  <si>
    <t>Evaluator 4</t>
  </si>
  <si>
    <t>Evaluator 5</t>
  </si>
  <si>
    <t>Criteria 1</t>
  </si>
  <si>
    <t>Criteria 2</t>
  </si>
  <si>
    <t>Criteria 3</t>
  </si>
  <si>
    <t>Total</t>
  </si>
  <si>
    <t>EVALUATION SUMMARY</t>
  </si>
  <si>
    <t>Average Tech. Score</t>
  </si>
  <si>
    <t>Technical Ranking</t>
  </si>
  <si>
    <t>Non Tech Ranking</t>
  </si>
  <si>
    <t>Non-Tech Score (cost)</t>
  </si>
  <si>
    <t>Total Ranking</t>
  </si>
  <si>
    <t>Technical</t>
  </si>
  <si>
    <t>Non Technical</t>
  </si>
  <si>
    <t>Summary</t>
  </si>
  <si>
    <t>Only PM scores Criteria 1 Cost</t>
  </si>
  <si>
    <t>Absolute Color Mailplex</t>
  </si>
  <si>
    <t>Bayside Printing</t>
  </si>
  <si>
    <t>Capital Printing</t>
  </si>
  <si>
    <t>Digital Today</t>
  </si>
  <si>
    <t>Integ</t>
  </si>
  <si>
    <t>RR Donnelley</t>
  </si>
  <si>
    <t>RFP783-24002 Printing Job Order Program</t>
  </si>
  <si>
    <t>Updated: 10/19</t>
  </si>
  <si>
    <t>Points (1-5)</t>
  </si>
  <si>
    <t>Criteria 3 Ability to meet print job timelines; turnaround time average for the various print jobs.</t>
  </si>
  <si>
    <t>Criteria 2 Quality and reliability of produced printing jobs.</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</si>
  <si>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</si>
  <si>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</si>
  <si>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</si>
  <si>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</si>
  <si>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</si>
  <si>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</si>
  <si>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</si>
  <si>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</si>
  <si>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</si>
  <si>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r>
      <rPr>
        <sz val="8"/>
        <rFont val="Arial"/>
        <family val="2"/>
      </rPr>
      <t xml:space="preserve">Criteria 1 Cost for each type of printing job; quotes broken down by labor, materials, delivery fees, etc.     </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</si>
</sst>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1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5">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12" fillId="26" borderId="11" xfId="0" applyFont="1" applyFill="1" applyBorder="1" applyAlignment="1">
      <alignment horizontal="right"/>
    </xf>
    <xf numFmtId="4" fontId="12" fillId="26" borderId="11" xfId="0" applyNumberFormat="1" applyFont="1" applyFill="1" applyBorder="1"/>
    <xf numFmtId="0" fontId="12" fillId="26" borderId="12" xfId="0" applyFont="1" applyFill="1" applyBorder="1" applyAlignment="1">
      <alignment horizontal="right"/>
    </xf>
    <xf numFmtId="4" fontId="12" fillId="26" borderId="12" xfId="0" applyNumberFormat="1" applyFont="1" applyFill="1" applyBorder="1"/>
    <xf numFmtId="0" fontId="39" fillId="26" borderId="0" xfId="0" applyFont="1" applyFill="1"/>
    <xf numFmtId="0" fontId="32" fillId="25" borderId="14" xfId="0" applyFont="1" applyFill="1" applyBorder="1" applyAlignment="1">
      <alignment horizontal="right" textRotation="90"/>
    </xf>
    <xf numFmtId="0" fontId="33" fillId="25" borderId="13" xfId="0" applyFont="1" applyFill="1" applyBorder="1" applyAlignment="1">
      <alignment horizontal="right"/>
    </xf>
    <xf numFmtId="0" fontId="33" fillId="25"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43" fillId="0" borderId="0" xfId="0" applyFont="1"/>
    <xf numFmtId="0" fontId="12" fillId="0" borderId="0" xfId="0" applyFont="1"/>
    <xf numFmtId="0" fontId="11" fillId="26" borderId="11" xfId="0" applyFont="1" applyFill="1" applyBorder="1" applyAlignment="1">
      <alignment horizontal="left"/>
    </xf>
    <xf numFmtId="0" fontId="11" fillId="26" borderId="12" xfId="0" applyFont="1" applyFill="1" applyBorder="1" applyAlignment="1">
      <alignment horizontal="left"/>
    </xf>
    <xf numFmtId="0" fontId="11" fillId="24" borderId="12" xfId="0" applyFont="1" applyFill="1" applyBorder="1" applyAlignment="1">
      <alignment horizontal="left"/>
    </xf>
    <xf numFmtId="4" fontId="12" fillId="24" borderId="11" xfId="0" applyNumberFormat="1" applyFont="1" applyFill="1" applyBorder="1" applyAlignment="1">
      <alignment horizontal="right"/>
    </xf>
    <xf numFmtId="4" fontId="33" fillId="24" borderId="11" xfId="0" applyNumberFormat="1" applyFont="1" applyFill="1" applyBorder="1" applyAlignment="1">
      <alignment horizontal="right"/>
    </xf>
    <xf numFmtId="4" fontId="12" fillId="24" borderId="12" xfId="0" applyNumberFormat="1" applyFont="1" applyFill="1" applyBorder="1" applyAlignment="1">
      <alignment horizontal="right"/>
    </xf>
    <xf numFmtId="0" fontId="33" fillId="24" borderId="15" xfId="0" applyFont="1" applyFill="1" applyBorder="1" applyAlignment="1">
      <alignment horizontal="right"/>
    </xf>
    <xf numFmtId="0" fontId="12" fillId="24" borderId="12" xfId="0" applyFont="1" applyFill="1" applyBorder="1" applyAlignment="1">
      <alignment horizontal="right"/>
    </xf>
    <xf numFmtId="4" fontId="12" fillId="24" borderId="12" xfId="0" applyNumberFormat="1" applyFont="1" applyFill="1" applyBorder="1"/>
    <xf numFmtId="0" fontId="35" fillId="0" borderId="10" xfId="47" applyFont="1" applyBorder="1" applyAlignment="1">
      <alignment horizontal="left"/>
    </xf>
    <xf numFmtId="0" fontId="37" fillId="26" borderId="0" xfId="0" applyFont="1" applyFill="1" applyAlignment="1">
      <alignment horizontal="right"/>
    </xf>
    <xf numFmtId="0" fontId="37" fillId="0" borderId="0" xfId="0" applyFont="1" applyAlignment="1">
      <alignment horizontal="left"/>
    </xf>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5" fillId="0" borderId="0" xfId="98" applyFont="1" applyAlignment="1">
      <alignment horizontal="left"/>
    </xf>
    <xf numFmtId="0" fontId="46" fillId="26" borderId="0" xfId="97" applyFont="1" applyFill="1"/>
    <xf numFmtId="0" fontId="13" fillId="26" borderId="10" xfId="97" applyFill="1" applyBorder="1"/>
    <xf numFmtId="0" fontId="13" fillId="27" borderId="16" xfId="97" applyFill="1" applyBorder="1"/>
    <xf numFmtId="0" fontId="13" fillId="27" borderId="0" xfId="97" applyFill="1"/>
    <xf numFmtId="0" fontId="47" fillId="26" borderId="0" xfId="97" applyFont="1" applyFill="1" applyAlignment="1">
      <alignment horizontal="center" wrapText="1"/>
    </xf>
    <xf numFmtId="0" fontId="13" fillId="28" borderId="17" xfId="97" applyFill="1" applyBorder="1" applyAlignment="1" applyProtection="1">
      <alignment horizontal="center"/>
      <protection locked="0"/>
    </xf>
    <xf numFmtId="0" fontId="48" fillId="0" borderId="17" xfId="97" applyFont="1" applyBorder="1" applyAlignment="1">
      <alignment wrapText="1"/>
    </xf>
    <xf numFmtId="0" fontId="47" fillId="25" borderId="18" xfId="97" applyFont="1" applyFill="1" applyBorder="1" applyAlignment="1">
      <alignment horizontal="center" wrapText="1"/>
    </xf>
    <xf numFmtId="0" fontId="47" fillId="25" borderId="16" xfId="97" applyFont="1" applyFill="1" applyBorder="1" applyAlignment="1">
      <alignment horizontal="center" wrapText="1"/>
    </xf>
    <xf numFmtId="0" fontId="47" fillId="25" borderId="19" xfId="97" applyFont="1" applyFill="1" applyBorder="1" applyAlignment="1">
      <alignment horizontal="center" wrapText="1"/>
    </xf>
    <xf numFmtId="0" fontId="47" fillId="26" borderId="0" xfId="97" applyFont="1" applyFill="1" applyAlignment="1">
      <alignment wrapText="1"/>
    </xf>
    <xf numFmtId="0" fontId="13" fillId="26" borderId="0" xfId="97" applyFill="1" applyAlignment="1">
      <alignment horizontal="center"/>
    </xf>
    <xf numFmtId="0" fontId="39" fillId="26" borderId="20" xfId="97" applyFont="1" applyFill="1" applyBorder="1" applyAlignment="1">
      <alignment horizontal="left" vertical="top" wrapText="1"/>
    </xf>
    <xf numFmtId="0" fontId="39" fillId="26" borderId="21" xfId="97" applyFont="1" applyFill="1" applyBorder="1" applyAlignment="1">
      <alignment horizontal="left" vertical="top" wrapText="1"/>
    </xf>
    <xf numFmtId="0" fontId="39" fillId="26" borderId="22" xfId="97" applyFont="1" applyFill="1" applyBorder="1" applyAlignment="1">
      <alignment horizontal="left" vertical="top" wrapText="1"/>
    </xf>
    <xf numFmtId="0" fontId="49" fillId="26" borderId="22" xfId="97" applyFont="1" applyFill="1" applyBorder="1" applyAlignment="1">
      <alignment horizontal="left" vertical="top" wrapText="1"/>
    </xf>
    <xf numFmtId="0" fontId="43" fillId="29" borderId="20" xfId="97" applyFont="1" applyFill="1" applyBorder="1" applyAlignment="1">
      <alignment horizontal="left"/>
    </xf>
    <xf numFmtId="0" fontId="43" fillId="29" borderId="21" xfId="97" applyFont="1" applyFill="1" applyBorder="1" applyAlignment="1">
      <alignment horizontal="left"/>
    </xf>
    <xf numFmtId="0" fontId="43" fillId="29" borderId="22" xfId="97" applyFont="1" applyFill="1" applyBorder="1" applyAlignment="1">
      <alignment horizontal="left"/>
    </xf>
    <xf numFmtId="0" fontId="50" fillId="26" borderId="0" xfId="99" applyFill="1"/>
    <xf numFmtId="0" fontId="34" fillId="26" borderId="0" xfId="97" applyFont="1" applyFill="1" applyAlignment="1">
      <alignment horizontal="left" wrapText="1"/>
    </xf>
    <xf numFmtId="0" fontId="13" fillId="28" borderId="23" xfId="97" applyFill="1" applyBorder="1" applyAlignment="1" applyProtection="1">
      <alignment horizontal="center" wrapText="1"/>
      <protection locked="0"/>
    </xf>
    <xf numFmtId="0" fontId="51" fillId="26" borderId="0" xfId="99" applyFont="1" applyFill="1" applyAlignment="1">
      <alignment wrapText="1"/>
    </xf>
    <xf numFmtId="0" fontId="51" fillId="26" borderId="0" xfId="99" applyFont="1" applyFill="1" applyAlignment="1">
      <alignment horizontal="left" wrapText="1"/>
    </xf>
    <xf numFmtId="0" fontId="44" fillId="26" borderId="0" xfId="98" applyFont="1" applyFill="1"/>
    <xf numFmtId="164" fontId="44" fillId="0" borderId="0" xfId="98" applyNumberFormat="1" applyFont="1" applyAlignment="1">
      <alignment horizontal="center"/>
    </xf>
    <xf numFmtId="0" fontId="52" fillId="26" borderId="0" xfId="98" applyFont="1" applyFill="1" applyAlignment="1">
      <alignment horizontal="left"/>
    </xf>
    <xf numFmtId="0" fontId="13" fillId="28" borderId="0" xfId="98" applyFont="1" applyFill="1" applyAlignment="1" applyProtection="1">
      <alignment horizontal="center"/>
      <protection locked="0"/>
    </xf>
    <xf numFmtId="0" fontId="12" fillId="26" borderId="0" xfId="97" applyFont="1" applyFill="1"/>
    <xf numFmtId="0" fontId="11" fillId="0" borderId="0" xfId="97" applyFont="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F8611362-342F-4BFD-8C3E-FEE036CF0840}"/>
    <cellStyle name="Normal 6" xfId="98" xr:uid="{76821D85-5434-4133-ABA3-3C7CBC4686BA}"/>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0FACB9D6-150E-4A04-967B-522920C60ABF}"/>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workbookViewId="0">
      <selection activeCell="F18" sqref="F18"/>
    </sheetView>
  </sheetViews>
  <sheetFormatPr defaultRowHeight="12.75" x14ac:dyDescent="0.2"/>
  <cols>
    <col min="1" max="3" width="9.42578125" customWidth="1"/>
    <col min="4" max="4" width="8.85546875" style="29" customWidth="1"/>
    <col min="5" max="6" width="8.85546875" customWidth="1"/>
    <col min="7" max="7" width="9.42578125" customWidth="1"/>
  </cols>
  <sheetData>
    <row r="1" spans="1:7" ht="15.75" x14ac:dyDescent="0.25">
      <c r="A1" s="8" t="s">
        <v>0</v>
      </c>
      <c r="B1" s="3"/>
      <c r="C1" s="3"/>
      <c r="D1" s="28"/>
      <c r="E1" s="1"/>
      <c r="F1" s="1"/>
      <c r="G1" s="1"/>
    </row>
    <row r="2" spans="1:7" ht="15.75" x14ac:dyDescent="0.25">
      <c r="A2" s="1"/>
    </row>
    <row r="3" spans="1:7" s="2" customFormat="1" x14ac:dyDescent="0.2">
      <c r="A3" s="45"/>
      <c r="B3" s="45"/>
      <c r="C3" s="45"/>
      <c r="D3" s="30" t="s">
        <v>7</v>
      </c>
      <c r="E3" s="5" t="s">
        <v>8</v>
      </c>
      <c r="F3" s="5" t="s">
        <v>9</v>
      </c>
      <c r="G3" s="6" t="s">
        <v>10</v>
      </c>
    </row>
    <row r="4" spans="1:7" x14ac:dyDescent="0.2">
      <c r="A4" s="34" t="s">
        <v>21</v>
      </c>
      <c r="B4" s="4"/>
      <c r="C4" s="4"/>
      <c r="D4" s="31">
        <v>0</v>
      </c>
      <c r="E4" s="4">
        <v>24</v>
      </c>
      <c r="F4" s="4">
        <v>16</v>
      </c>
      <c r="G4" s="7">
        <f t="shared" ref="G4:G9" si="0">SUM(E4:F4)</f>
        <v>40</v>
      </c>
    </row>
    <row r="5" spans="1:7" x14ac:dyDescent="0.2">
      <c r="A5" s="34" t="s">
        <v>22</v>
      </c>
      <c r="B5" s="4"/>
      <c r="C5" s="4"/>
      <c r="D5" s="31">
        <v>0</v>
      </c>
      <c r="E5" s="4">
        <v>18</v>
      </c>
      <c r="F5" s="4">
        <v>16</v>
      </c>
      <c r="G5" s="7">
        <f t="shared" si="0"/>
        <v>34</v>
      </c>
    </row>
    <row r="6" spans="1:7" x14ac:dyDescent="0.2">
      <c r="A6" s="34" t="s">
        <v>23</v>
      </c>
      <c r="B6" s="4"/>
      <c r="C6" s="4"/>
      <c r="D6" s="31">
        <v>0</v>
      </c>
      <c r="E6" s="4">
        <v>12</v>
      </c>
      <c r="F6" s="4">
        <v>8</v>
      </c>
      <c r="G6" s="7">
        <f t="shared" si="0"/>
        <v>20</v>
      </c>
    </row>
    <row r="7" spans="1:7" x14ac:dyDescent="0.2">
      <c r="A7" s="34" t="s">
        <v>24</v>
      </c>
      <c r="B7" s="4"/>
      <c r="C7" s="4"/>
      <c r="D7" s="31">
        <v>0</v>
      </c>
      <c r="E7" s="4">
        <v>30</v>
      </c>
      <c r="F7" s="4">
        <v>20</v>
      </c>
      <c r="G7" s="7">
        <f t="shared" si="0"/>
        <v>50</v>
      </c>
    </row>
    <row r="8" spans="1:7" x14ac:dyDescent="0.2">
      <c r="A8" s="34" t="s">
        <v>25</v>
      </c>
      <c r="B8" s="4"/>
      <c r="C8" s="4"/>
      <c r="D8" s="31">
        <v>0</v>
      </c>
      <c r="E8" s="4">
        <v>18</v>
      </c>
      <c r="F8" s="4">
        <v>8</v>
      </c>
      <c r="G8" s="7">
        <f t="shared" si="0"/>
        <v>26</v>
      </c>
    </row>
    <row r="9" spans="1:7" x14ac:dyDescent="0.2">
      <c r="A9" s="34" t="s">
        <v>26</v>
      </c>
      <c r="B9" s="4"/>
      <c r="C9" s="4"/>
      <c r="D9" s="31">
        <v>0</v>
      </c>
      <c r="E9" s="4">
        <v>24</v>
      </c>
      <c r="F9" s="4">
        <v>16</v>
      </c>
      <c r="G9" s="7">
        <f t="shared" si="0"/>
        <v>40</v>
      </c>
    </row>
    <row r="11" spans="1:7" ht="51" x14ac:dyDescent="0.2">
      <c r="D11" s="32" t="s">
        <v>20</v>
      </c>
    </row>
  </sheetData>
  <mergeCells count="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
  <sheetViews>
    <sheetView workbookViewId="0">
      <selection activeCell="D18" sqref="D18"/>
    </sheetView>
  </sheetViews>
  <sheetFormatPr defaultRowHeight="12.75" x14ac:dyDescent="0.2"/>
  <cols>
    <col min="1" max="3" width="9.42578125" customWidth="1"/>
    <col min="4" max="4" width="8.85546875" style="29" customWidth="1"/>
    <col min="5" max="6" width="8.85546875" customWidth="1"/>
    <col min="7" max="7" width="9.42578125" customWidth="1"/>
  </cols>
  <sheetData>
    <row r="1" spans="1:7" ht="15.75" x14ac:dyDescent="0.25">
      <c r="A1" s="8" t="s">
        <v>0</v>
      </c>
      <c r="B1" s="3"/>
      <c r="C1" s="3"/>
      <c r="D1" s="28"/>
      <c r="E1" s="1"/>
      <c r="F1" s="1"/>
      <c r="G1" s="1"/>
    </row>
    <row r="2" spans="1:7" ht="15.75" x14ac:dyDescent="0.25">
      <c r="A2" s="1"/>
    </row>
    <row r="3" spans="1:7" s="2" customFormat="1" x14ac:dyDescent="0.2">
      <c r="A3" s="45"/>
      <c r="B3" s="45"/>
      <c r="C3" s="45"/>
      <c r="D3" s="30" t="s">
        <v>7</v>
      </c>
      <c r="E3" s="5" t="s">
        <v>8</v>
      </c>
      <c r="F3" s="5" t="s">
        <v>9</v>
      </c>
      <c r="G3" s="6" t="s">
        <v>10</v>
      </c>
    </row>
    <row r="4" spans="1:7" x14ac:dyDescent="0.2">
      <c r="A4" s="34" t="s">
        <v>21</v>
      </c>
      <c r="B4" s="4"/>
      <c r="C4" s="4"/>
      <c r="D4" s="31">
        <v>0</v>
      </c>
      <c r="E4" s="4">
        <v>18</v>
      </c>
      <c r="F4" s="4">
        <v>12</v>
      </c>
      <c r="G4" s="7">
        <f t="shared" ref="G4:G9" si="0">SUM(E4:F4)</f>
        <v>30</v>
      </c>
    </row>
    <row r="5" spans="1:7" x14ac:dyDescent="0.2">
      <c r="A5" s="34" t="s">
        <v>22</v>
      </c>
      <c r="B5" s="4"/>
      <c r="C5" s="4"/>
      <c r="D5" s="31">
        <v>0</v>
      </c>
      <c r="E5" s="4">
        <v>18</v>
      </c>
      <c r="F5" s="4">
        <v>12</v>
      </c>
      <c r="G5" s="7">
        <f t="shared" si="0"/>
        <v>30</v>
      </c>
    </row>
    <row r="6" spans="1:7" x14ac:dyDescent="0.2">
      <c r="A6" s="34" t="s">
        <v>23</v>
      </c>
      <c r="B6" s="4"/>
      <c r="C6" s="4"/>
      <c r="D6" s="31">
        <v>0</v>
      </c>
      <c r="E6" s="4">
        <v>18</v>
      </c>
      <c r="F6" s="4">
        <v>4</v>
      </c>
      <c r="G6" s="7">
        <f t="shared" si="0"/>
        <v>22</v>
      </c>
    </row>
    <row r="7" spans="1:7" x14ac:dyDescent="0.2">
      <c r="A7" s="34" t="s">
        <v>24</v>
      </c>
      <c r="B7" s="4"/>
      <c r="C7" s="4"/>
      <c r="D7" s="31">
        <v>0</v>
      </c>
      <c r="E7" s="4">
        <v>24</v>
      </c>
      <c r="F7" s="4">
        <v>16</v>
      </c>
      <c r="G7" s="7">
        <f t="shared" si="0"/>
        <v>40</v>
      </c>
    </row>
    <row r="8" spans="1:7" x14ac:dyDescent="0.2">
      <c r="A8" s="34" t="s">
        <v>25</v>
      </c>
      <c r="B8" s="4"/>
      <c r="C8" s="4"/>
      <c r="D8" s="31">
        <v>0</v>
      </c>
      <c r="E8" s="4">
        <v>18</v>
      </c>
      <c r="F8" s="4">
        <v>4</v>
      </c>
      <c r="G8" s="7">
        <f t="shared" si="0"/>
        <v>22</v>
      </c>
    </row>
    <row r="9" spans="1:7" x14ac:dyDescent="0.2">
      <c r="A9" s="34" t="s">
        <v>26</v>
      </c>
      <c r="B9" s="4"/>
      <c r="C9" s="4"/>
      <c r="D9" s="31">
        <v>0</v>
      </c>
      <c r="E9" s="4">
        <v>18</v>
      </c>
      <c r="F9" s="4">
        <v>12</v>
      </c>
      <c r="G9" s="7">
        <f t="shared" si="0"/>
        <v>30</v>
      </c>
    </row>
    <row r="11" spans="1:7" ht="51" x14ac:dyDescent="0.2">
      <c r="D11" s="32" t="s">
        <v>20</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selection activeCell="E11" sqref="E11"/>
    </sheetView>
  </sheetViews>
  <sheetFormatPr defaultRowHeight="12.75" x14ac:dyDescent="0.2"/>
  <cols>
    <col min="1" max="3" width="9.42578125" customWidth="1"/>
    <col min="4" max="4" width="8.85546875" style="29" customWidth="1"/>
    <col min="5" max="6" width="8.85546875" customWidth="1"/>
    <col min="7" max="7" width="9.42578125" customWidth="1"/>
  </cols>
  <sheetData>
    <row r="1" spans="1:7" ht="15.75" x14ac:dyDescent="0.25">
      <c r="A1" s="8" t="s">
        <v>0</v>
      </c>
      <c r="B1" s="3"/>
      <c r="C1" s="3"/>
      <c r="D1" s="28"/>
      <c r="E1" s="1"/>
      <c r="F1" s="1"/>
      <c r="G1" s="1"/>
    </row>
    <row r="2" spans="1:7" ht="15.75" x14ac:dyDescent="0.25">
      <c r="A2" s="1"/>
    </row>
    <row r="3" spans="1:7" s="2" customFormat="1" x14ac:dyDescent="0.2">
      <c r="A3" s="45"/>
      <c r="B3" s="45"/>
      <c r="C3" s="45"/>
      <c r="D3" s="30" t="s">
        <v>7</v>
      </c>
      <c r="E3" s="5" t="s">
        <v>8</v>
      </c>
      <c r="F3" s="5" t="s">
        <v>9</v>
      </c>
      <c r="G3" s="6" t="s">
        <v>10</v>
      </c>
    </row>
    <row r="4" spans="1:7" x14ac:dyDescent="0.2">
      <c r="A4" s="34" t="s">
        <v>21</v>
      </c>
      <c r="B4" s="4"/>
      <c r="C4" s="4"/>
      <c r="D4" s="31">
        <v>0</v>
      </c>
      <c r="E4" s="4">
        <v>12</v>
      </c>
      <c r="F4" s="4">
        <v>12</v>
      </c>
      <c r="G4" s="7">
        <f t="shared" ref="G4:G9" si="0">SUM(E4:F4)</f>
        <v>24</v>
      </c>
    </row>
    <row r="5" spans="1:7" x14ac:dyDescent="0.2">
      <c r="A5" s="34" t="s">
        <v>22</v>
      </c>
      <c r="B5" s="4"/>
      <c r="C5" s="4"/>
      <c r="D5" s="31">
        <v>0</v>
      </c>
      <c r="E5" s="4">
        <v>18</v>
      </c>
      <c r="F5" s="4">
        <v>12</v>
      </c>
      <c r="G5" s="7">
        <f t="shared" si="0"/>
        <v>30</v>
      </c>
    </row>
    <row r="6" spans="1:7" x14ac:dyDescent="0.2">
      <c r="A6" s="34" t="s">
        <v>23</v>
      </c>
      <c r="B6" s="4"/>
      <c r="C6" s="4"/>
      <c r="D6" s="31">
        <v>0</v>
      </c>
      <c r="E6" s="4">
        <v>12</v>
      </c>
      <c r="F6" s="4">
        <v>8</v>
      </c>
      <c r="G6" s="7">
        <f t="shared" si="0"/>
        <v>20</v>
      </c>
    </row>
    <row r="7" spans="1:7" x14ac:dyDescent="0.2">
      <c r="A7" s="34" t="s">
        <v>24</v>
      </c>
      <c r="B7" s="4"/>
      <c r="C7" s="4"/>
      <c r="D7" s="31">
        <v>0</v>
      </c>
      <c r="E7" s="4">
        <v>30</v>
      </c>
      <c r="F7" s="4">
        <v>16</v>
      </c>
      <c r="G7" s="7">
        <f t="shared" si="0"/>
        <v>46</v>
      </c>
    </row>
    <row r="8" spans="1:7" x14ac:dyDescent="0.2">
      <c r="A8" s="34" t="s">
        <v>25</v>
      </c>
      <c r="B8" s="4"/>
      <c r="C8" s="4"/>
      <c r="D8" s="31">
        <v>0</v>
      </c>
      <c r="E8" s="4">
        <v>12</v>
      </c>
      <c r="F8" s="4">
        <v>8</v>
      </c>
      <c r="G8" s="7">
        <f t="shared" si="0"/>
        <v>20</v>
      </c>
    </row>
    <row r="9" spans="1:7" x14ac:dyDescent="0.2">
      <c r="A9" s="34" t="s">
        <v>26</v>
      </c>
      <c r="B9" s="4"/>
      <c r="C9" s="4"/>
      <c r="D9" s="31">
        <v>0</v>
      </c>
      <c r="E9" s="4">
        <v>12</v>
      </c>
      <c r="F9" s="4">
        <v>12</v>
      </c>
      <c r="G9" s="7">
        <f t="shared" si="0"/>
        <v>24</v>
      </c>
    </row>
    <row r="11" spans="1:7" ht="51" x14ac:dyDescent="0.2">
      <c r="D11" s="32" t="s">
        <v>20</v>
      </c>
    </row>
  </sheetData>
  <mergeCells count="1">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workbookViewId="0">
      <selection activeCell="G16" sqref="G16"/>
    </sheetView>
  </sheetViews>
  <sheetFormatPr defaultRowHeight="12.75" x14ac:dyDescent="0.2"/>
  <cols>
    <col min="1" max="3" width="9.42578125" customWidth="1"/>
    <col min="4" max="4" width="8.85546875" style="29" customWidth="1"/>
    <col min="5" max="6" width="8.85546875" customWidth="1"/>
    <col min="7" max="7" width="9.42578125" customWidth="1"/>
  </cols>
  <sheetData>
    <row r="1" spans="1:7" ht="15.75" x14ac:dyDescent="0.25">
      <c r="A1" s="8" t="s">
        <v>0</v>
      </c>
      <c r="B1" s="3"/>
      <c r="C1" s="3"/>
      <c r="D1" s="28"/>
      <c r="E1" s="1"/>
      <c r="F1" s="1"/>
      <c r="G1" s="1"/>
    </row>
    <row r="2" spans="1:7" ht="15.75" x14ac:dyDescent="0.25">
      <c r="A2" s="1"/>
    </row>
    <row r="3" spans="1:7" s="2" customFormat="1" x14ac:dyDescent="0.2">
      <c r="A3" s="45"/>
      <c r="B3" s="45"/>
      <c r="C3" s="45"/>
      <c r="D3" s="30" t="s">
        <v>7</v>
      </c>
      <c r="E3" s="5" t="s">
        <v>8</v>
      </c>
      <c r="F3" s="5" t="s">
        <v>9</v>
      </c>
      <c r="G3" s="6" t="s">
        <v>10</v>
      </c>
    </row>
    <row r="4" spans="1:7" x14ac:dyDescent="0.2">
      <c r="A4" s="34" t="s">
        <v>21</v>
      </c>
      <c r="B4" s="4"/>
      <c r="C4" s="4"/>
      <c r="D4" s="31">
        <v>0</v>
      </c>
      <c r="E4" s="4">
        <v>18</v>
      </c>
      <c r="F4" s="4">
        <v>12</v>
      </c>
      <c r="G4" s="7">
        <f t="shared" ref="G4:G9" si="0">SUM(E4:F4)</f>
        <v>30</v>
      </c>
    </row>
    <row r="5" spans="1:7" x14ac:dyDescent="0.2">
      <c r="A5" s="34" t="s">
        <v>22</v>
      </c>
      <c r="B5" s="4"/>
      <c r="C5" s="4"/>
      <c r="D5" s="31">
        <v>0</v>
      </c>
      <c r="E5" s="4">
        <v>18</v>
      </c>
      <c r="F5" s="4">
        <v>12</v>
      </c>
      <c r="G5" s="7">
        <f t="shared" si="0"/>
        <v>30</v>
      </c>
    </row>
    <row r="6" spans="1:7" x14ac:dyDescent="0.2">
      <c r="A6" s="34" t="s">
        <v>23</v>
      </c>
      <c r="B6" s="4"/>
      <c r="C6" s="4"/>
      <c r="D6" s="31">
        <v>0</v>
      </c>
      <c r="E6" s="4">
        <v>18</v>
      </c>
      <c r="F6" s="4">
        <v>12</v>
      </c>
      <c r="G6" s="7">
        <f t="shared" si="0"/>
        <v>30</v>
      </c>
    </row>
    <row r="7" spans="1:7" x14ac:dyDescent="0.2">
      <c r="A7" s="34" t="s">
        <v>24</v>
      </c>
      <c r="B7" s="4"/>
      <c r="C7" s="4"/>
      <c r="D7" s="31">
        <v>0</v>
      </c>
      <c r="E7" s="4">
        <v>24</v>
      </c>
      <c r="F7" s="4">
        <v>16</v>
      </c>
      <c r="G7" s="7">
        <f t="shared" si="0"/>
        <v>40</v>
      </c>
    </row>
    <row r="8" spans="1:7" x14ac:dyDescent="0.2">
      <c r="A8" s="34" t="s">
        <v>25</v>
      </c>
      <c r="B8" s="4"/>
      <c r="C8" s="4"/>
      <c r="D8" s="31">
        <v>0</v>
      </c>
      <c r="E8" s="4">
        <v>18</v>
      </c>
      <c r="F8" s="4">
        <v>12</v>
      </c>
      <c r="G8" s="7">
        <f t="shared" si="0"/>
        <v>30</v>
      </c>
    </row>
    <row r="9" spans="1:7" x14ac:dyDescent="0.2">
      <c r="A9" s="34" t="s">
        <v>26</v>
      </c>
      <c r="B9" s="4"/>
      <c r="C9" s="4"/>
      <c r="D9" s="31">
        <v>0</v>
      </c>
      <c r="E9" s="4">
        <v>18</v>
      </c>
      <c r="F9" s="4">
        <v>12</v>
      </c>
      <c r="G9" s="7">
        <f t="shared" si="0"/>
        <v>30</v>
      </c>
    </row>
    <row r="11" spans="1:7" ht="51" x14ac:dyDescent="0.2">
      <c r="D11" s="32" t="s">
        <v>20</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11"/>
  <sheetViews>
    <sheetView workbookViewId="0">
      <selection activeCell="F31" sqref="F31"/>
    </sheetView>
  </sheetViews>
  <sheetFormatPr defaultRowHeight="12.75" x14ac:dyDescent="0.2"/>
  <cols>
    <col min="1" max="3" width="9.42578125" customWidth="1"/>
    <col min="4" max="4" width="8.85546875" style="29" customWidth="1"/>
    <col min="5" max="6" width="8.85546875" customWidth="1"/>
    <col min="7" max="7" width="9.42578125" customWidth="1"/>
  </cols>
  <sheetData>
    <row r="1" spans="1:7" ht="15.75" x14ac:dyDescent="0.25">
      <c r="A1" s="8" t="s">
        <v>0</v>
      </c>
      <c r="B1" s="3"/>
      <c r="C1" s="3"/>
      <c r="D1" s="28"/>
      <c r="E1" s="1"/>
      <c r="F1" s="1"/>
      <c r="G1" s="1"/>
    </row>
    <row r="2" spans="1:7" ht="15.75" x14ac:dyDescent="0.25">
      <c r="A2" s="1"/>
    </row>
    <row r="3" spans="1:7" s="2" customFormat="1" x14ac:dyDescent="0.2">
      <c r="A3" s="45"/>
      <c r="B3" s="45"/>
      <c r="C3" s="45"/>
      <c r="D3" s="30" t="s">
        <v>7</v>
      </c>
      <c r="E3" s="5" t="s">
        <v>8</v>
      </c>
      <c r="F3" s="5" t="s">
        <v>9</v>
      </c>
      <c r="G3" s="6" t="s">
        <v>10</v>
      </c>
    </row>
    <row r="4" spans="1:7" x14ac:dyDescent="0.2">
      <c r="A4" s="34" t="s">
        <v>21</v>
      </c>
      <c r="B4" s="4"/>
      <c r="C4" s="4"/>
      <c r="D4" s="31">
        <v>40</v>
      </c>
      <c r="E4" s="4">
        <v>18</v>
      </c>
      <c r="F4" s="4">
        <v>16</v>
      </c>
      <c r="G4" s="7">
        <f t="shared" ref="G4:G9" si="0">SUM(E4:F4)</f>
        <v>34</v>
      </c>
    </row>
    <row r="5" spans="1:7" x14ac:dyDescent="0.2">
      <c r="A5" s="34" t="s">
        <v>22</v>
      </c>
      <c r="B5" s="4"/>
      <c r="C5" s="4"/>
      <c r="D5" s="31">
        <v>40</v>
      </c>
      <c r="E5" s="4">
        <v>24</v>
      </c>
      <c r="F5" s="4">
        <v>16</v>
      </c>
      <c r="G5" s="7">
        <f t="shared" si="0"/>
        <v>40</v>
      </c>
    </row>
    <row r="6" spans="1:7" x14ac:dyDescent="0.2">
      <c r="A6" s="34" t="s">
        <v>23</v>
      </c>
      <c r="B6" s="4"/>
      <c r="C6" s="4"/>
      <c r="D6" s="31">
        <v>40</v>
      </c>
      <c r="E6" s="4">
        <v>18</v>
      </c>
      <c r="F6" s="4">
        <v>12</v>
      </c>
      <c r="G6" s="7">
        <f t="shared" si="0"/>
        <v>30</v>
      </c>
    </row>
    <row r="7" spans="1:7" x14ac:dyDescent="0.2">
      <c r="A7" s="34" t="s">
        <v>24</v>
      </c>
      <c r="B7" s="4"/>
      <c r="C7" s="4"/>
      <c r="D7" s="31">
        <v>50</v>
      </c>
      <c r="E7" s="4">
        <v>30</v>
      </c>
      <c r="F7" s="4">
        <v>20</v>
      </c>
      <c r="G7" s="7">
        <f t="shared" si="0"/>
        <v>50</v>
      </c>
    </row>
    <row r="8" spans="1:7" x14ac:dyDescent="0.2">
      <c r="A8" s="34" t="s">
        <v>25</v>
      </c>
      <c r="B8" s="4"/>
      <c r="C8" s="4"/>
      <c r="D8" s="31">
        <v>40</v>
      </c>
      <c r="E8" s="4">
        <v>18</v>
      </c>
      <c r="F8" s="4">
        <v>12</v>
      </c>
      <c r="G8" s="7">
        <f t="shared" si="0"/>
        <v>30</v>
      </c>
    </row>
    <row r="9" spans="1:7" x14ac:dyDescent="0.2">
      <c r="A9" s="34" t="s">
        <v>26</v>
      </c>
      <c r="B9" s="4"/>
      <c r="C9" s="4"/>
      <c r="D9" s="31">
        <v>30</v>
      </c>
      <c r="E9" s="4">
        <v>24</v>
      </c>
      <c r="F9" s="4">
        <v>16</v>
      </c>
      <c r="G9" s="7">
        <f t="shared" si="0"/>
        <v>40</v>
      </c>
    </row>
    <row r="11" spans="1:7" ht="51" x14ac:dyDescent="0.2">
      <c r="D11" s="32" t="s">
        <v>20</v>
      </c>
    </row>
  </sheetData>
  <mergeCells count="1">
    <mergeCell ref="A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2"/>
  <sheetViews>
    <sheetView tabSelected="1" workbookViewId="0">
      <selection activeCell="A3" sqref="A3:H3"/>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11</v>
      </c>
      <c r="B1" s="9"/>
      <c r="C1" s="9"/>
      <c r="D1" s="9"/>
      <c r="E1" s="9"/>
      <c r="F1" s="9"/>
      <c r="G1" s="9"/>
      <c r="H1" s="9"/>
      <c r="I1" s="11"/>
      <c r="J1" s="11"/>
    </row>
    <row r="2" spans="1:15" ht="15.75" x14ac:dyDescent="0.25">
      <c r="A2" s="9"/>
      <c r="B2" s="9"/>
      <c r="C2" s="9"/>
      <c r="D2" s="9"/>
      <c r="E2" s="9"/>
      <c r="F2" s="9"/>
      <c r="G2" s="9"/>
      <c r="H2" s="9"/>
      <c r="I2" s="11"/>
      <c r="J2" s="11"/>
    </row>
    <row r="3" spans="1:15" s="35" customFormat="1" ht="15.75" x14ac:dyDescent="0.25">
      <c r="A3" s="47" t="s">
        <v>27</v>
      </c>
      <c r="B3" s="47"/>
      <c r="C3" s="47"/>
      <c r="D3" s="47"/>
      <c r="E3" s="47"/>
      <c r="F3" s="47"/>
      <c r="G3" s="47"/>
      <c r="H3" s="47"/>
      <c r="I3" s="1"/>
      <c r="J3" s="1"/>
    </row>
    <row r="4" spans="1:15" x14ac:dyDescent="0.2">
      <c r="A4" s="10"/>
      <c r="B4" s="10"/>
      <c r="C4" s="10"/>
      <c r="D4" s="10"/>
      <c r="E4" s="10"/>
      <c r="F4" s="10"/>
      <c r="G4" s="10"/>
      <c r="H4" s="10"/>
    </row>
    <row r="5" spans="1:15" ht="15.75" x14ac:dyDescent="0.25">
      <c r="G5" s="46" t="s">
        <v>17</v>
      </c>
      <c r="H5" s="46"/>
      <c r="I5" s="11"/>
      <c r="J5" s="11"/>
      <c r="K5" s="46" t="s">
        <v>18</v>
      </c>
      <c r="L5" s="46"/>
      <c r="M5" s="11"/>
      <c r="N5" s="46" t="s">
        <v>19</v>
      </c>
      <c r="O5" s="46"/>
    </row>
    <row r="6" spans="1:15" s="16" customFormat="1" ht="135" customHeight="1" x14ac:dyDescent="0.2">
      <c r="A6" s="13"/>
      <c r="B6" s="14" t="s">
        <v>2</v>
      </c>
      <c r="C6" s="14" t="s">
        <v>3</v>
      </c>
      <c r="D6" s="14" t="s">
        <v>4</v>
      </c>
      <c r="E6" s="14" t="s">
        <v>5</v>
      </c>
      <c r="F6" s="14" t="s">
        <v>6</v>
      </c>
      <c r="G6" s="14" t="s">
        <v>12</v>
      </c>
      <c r="H6" s="25" t="s">
        <v>13</v>
      </c>
      <c r="J6" s="15" t="str">
        <f>F6</f>
        <v>Evaluator 5</v>
      </c>
      <c r="K6" s="14" t="s">
        <v>15</v>
      </c>
      <c r="L6" s="25" t="s">
        <v>14</v>
      </c>
      <c r="N6" s="14" t="s">
        <v>1</v>
      </c>
      <c r="O6" s="25" t="s">
        <v>16</v>
      </c>
    </row>
    <row r="7" spans="1:15" ht="16.5" customHeight="1" x14ac:dyDescent="0.25">
      <c r="A7" s="36" t="str">
        <f>'5'!A4:D4</f>
        <v>Absolute Color Mailplex</v>
      </c>
      <c r="B7" s="17">
        <f>'1'!G4</f>
        <v>40</v>
      </c>
      <c r="C7" s="17">
        <f>'2'!G4</f>
        <v>30</v>
      </c>
      <c r="D7" s="17">
        <f>'3'!G4</f>
        <v>24</v>
      </c>
      <c r="E7" s="17">
        <f>'4'!G4</f>
        <v>30</v>
      </c>
      <c r="F7" s="18">
        <f>'5'!G4</f>
        <v>34</v>
      </c>
      <c r="G7" s="17">
        <f t="shared" ref="G7:G12" si="0">AVERAGE(B7:F7)</f>
        <v>31.6</v>
      </c>
      <c r="H7" s="26">
        <f t="shared" ref="H7:H12" si="1">RANK(G7,$G$7:$G$12,0)</f>
        <v>4</v>
      </c>
      <c r="J7" s="20">
        <f>'5'!D4</f>
        <v>40</v>
      </c>
      <c r="K7" s="17">
        <f>AVERAGE(J7)</f>
        <v>40</v>
      </c>
      <c r="L7" s="26">
        <f t="shared" ref="L7:L12" si="2">RANK(K7,$K$7:$K$12,0)</f>
        <v>2</v>
      </c>
      <c r="N7" s="21">
        <f>G7+K7</f>
        <v>71.599999999999994</v>
      </c>
      <c r="O7" s="26">
        <f t="shared" ref="O7:O12" si="3">RANK(N7,$N$7:$N$12,0)</f>
        <v>3</v>
      </c>
    </row>
    <row r="8" spans="1:15" ht="16.5" customHeight="1" x14ac:dyDescent="0.25">
      <c r="A8" s="37" t="str">
        <f>'5'!A5:D5</f>
        <v>Bayside Printing</v>
      </c>
      <c r="B8" s="17">
        <f>'1'!G5</f>
        <v>34</v>
      </c>
      <c r="C8" s="17">
        <f>'2'!G5</f>
        <v>30</v>
      </c>
      <c r="D8" s="17">
        <f>'3'!G5</f>
        <v>30</v>
      </c>
      <c r="E8" s="17">
        <f>'4'!G5</f>
        <v>30</v>
      </c>
      <c r="F8" s="18">
        <f>'5'!G5</f>
        <v>40</v>
      </c>
      <c r="G8" s="19">
        <f t="shared" si="0"/>
        <v>32.799999999999997</v>
      </c>
      <c r="H8" s="27">
        <f t="shared" si="1"/>
        <v>2</v>
      </c>
      <c r="J8" s="22">
        <f>'5'!D5</f>
        <v>40</v>
      </c>
      <c r="K8" s="19">
        <f t="shared" ref="K8:K12" si="4">AVERAGE(J8)</f>
        <v>40</v>
      </c>
      <c r="L8" s="27">
        <f t="shared" si="2"/>
        <v>2</v>
      </c>
      <c r="N8" s="23">
        <f t="shared" ref="N8:N12" si="5">G8+K8</f>
        <v>72.8</v>
      </c>
      <c r="O8" s="27">
        <f t="shared" si="3"/>
        <v>2</v>
      </c>
    </row>
    <row r="9" spans="1:15" ht="16.5" customHeight="1" x14ac:dyDescent="0.25">
      <c r="A9" s="37" t="str">
        <f>'5'!A6:D6</f>
        <v>Capital Printing</v>
      </c>
      <c r="B9" s="17">
        <f>'1'!G6</f>
        <v>20</v>
      </c>
      <c r="C9" s="17">
        <f>'2'!G6</f>
        <v>22</v>
      </c>
      <c r="D9" s="17">
        <f>'3'!G6</f>
        <v>20</v>
      </c>
      <c r="E9" s="17">
        <f>'4'!G6</f>
        <v>30</v>
      </c>
      <c r="F9" s="18">
        <f>'5'!G6</f>
        <v>30</v>
      </c>
      <c r="G9" s="19">
        <f t="shared" si="0"/>
        <v>24.4</v>
      </c>
      <c r="H9" s="27">
        <f t="shared" si="1"/>
        <v>6</v>
      </c>
      <c r="J9" s="22">
        <f>'5'!D6</f>
        <v>40</v>
      </c>
      <c r="K9" s="19">
        <f t="shared" si="4"/>
        <v>40</v>
      </c>
      <c r="L9" s="27">
        <f t="shared" si="2"/>
        <v>2</v>
      </c>
      <c r="N9" s="23">
        <f t="shared" si="5"/>
        <v>64.400000000000006</v>
      </c>
      <c r="O9" s="27">
        <f t="shared" si="3"/>
        <v>5</v>
      </c>
    </row>
    <row r="10" spans="1:15" s="33" customFormat="1" ht="15.75" x14ac:dyDescent="0.25">
      <c r="A10" s="38" t="str">
        <f>'5'!A7:D7</f>
        <v>Digital Today</v>
      </c>
      <c r="B10" s="39">
        <f>'1'!G7</f>
        <v>50</v>
      </c>
      <c r="C10" s="39">
        <f>'2'!G7</f>
        <v>40</v>
      </c>
      <c r="D10" s="39">
        <f>'3'!G7</f>
        <v>46</v>
      </c>
      <c r="E10" s="39">
        <f>'4'!G7</f>
        <v>40</v>
      </c>
      <c r="F10" s="40">
        <f>'5'!G7</f>
        <v>50</v>
      </c>
      <c r="G10" s="41">
        <f t="shared" si="0"/>
        <v>45.2</v>
      </c>
      <c r="H10" s="42">
        <f t="shared" si="1"/>
        <v>1</v>
      </c>
      <c r="J10" s="43">
        <f>'5'!D7</f>
        <v>50</v>
      </c>
      <c r="K10" s="41">
        <f t="shared" si="4"/>
        <v>50</v>
      </c>
      <c r="L10" s="42">
        <f t="shared" si="2"/>
        <v>1</v>
      </c>
      <c r="N10" s="44">
        <f t="shared" si="5"/>
        <v>95.2</v>
      </c>
      <c r="O10" s="42">
        <f t="shared" si="3"/>
        <v>1</v>
      </c>
    </row>
    <row r="11" spans="1:15" ht="15.75" x14ac:dyDescent="0.25">
      <c r="A11" s="37" t="str">
        <f>'5'!A8:D8</f>
        <v>Integ</v>
      </c>
      <c r="B11" s="17">
        <f>'1'!G8</f>
        <v>26</v>
      </c>
      <c r="C11" s="17">
        <f>'2'!G8</f>
        <v>22</v>
      </c>
      <c r="D11" s="17">
        <f>'3'!G8</f>
        <v>20</v>
      </c>
      <c r="E11" s="17">
        <f>'4'!G8</f>
        <v>30</v>
      </c>
      <c r="F11" s="18">
        <f>'5'!G8</f>
        <v>30</v>
      </c>
      <c r="G11" s="19">
        <f t="shared" si="0"/>
        <v>25.6</v>
      </c>
      <c r="H11" s="27">
        <f t="shared" si="1"/>
        <v>5</v>
      </c>
      <c r="J11" s="22">
        <f>'5'!D8</f>
        <v>40</v>
      </c>
      <c r="K11" s="19">
        <f t="shared" si="4"/>
        <v>40</v>
      </c>
      <c r="L11" s="27">
        <f t="shared" si="2"/>
        <v>2</v>
      </c>
      <c r="N11" s="23">
        <f t="shared" si="5"/>
        <v>65.599999999999994</v>
      </c>
      <c r="O11" s="27">
        <f t="shared" si="3"/>
        <v>4</v>
      </c>
    </row>
    <row r="12" spans="1:15" ht="15.75" x14ac:dyDescent="0.25">
      <c r="A12" s="37" t="str">
        <f>'5'!A9:D9</f>
        <v>RR Donnelley</v>
      </c>
      <c r="B12" s="17">
        <f>'1'!G9</f>
        <v>40</v>
      </c>
      <c r="C12" s="17">
        <f>'2'!G9</f>
        <v>30</v>
      </c>
      <c r="D12" s="17">
        <f>'3'!G9</f>
        <v>24</v>
      </c>
      <c r="E12" s="17">
        <f>'4'!G9</f>
        <v>30</v>
      </c>
      <c r="F12" s="18">
        <f>'5'!G9</f>
        <v>40</v>
      </c>
      <c r="G12" s="19">
        <f t="shared" si="0"/>
        <v>32.799999999999997</v>
      </c>
      <c r="H12" s="27">
        <f t="shared" si="1"/>
        <v>2</v>
      </c>
      <c r="J12" s="22">
        <f>'5'!D9</f>
        <v>30</v>
      </c>
      <c r="K12" s="19">
        <f t="shared" si="4"/>
        <v>30</v>
      </c>
      <c r="L12" s="27">
        <f t="shared" si="2"/>
        <v>6</v>
      </c>
      <c r="N12" s="23">
        <f t="shared" si="5"/>
        <v>62.8</v>
      </c>
      <c r="O12" s="27">
        <f t="shared" si="3"/>
        <v>6</v>
      </c>
    </row>
    <row r="31" spans="1:1" x14ac:dyDescent="0.2">
      <c r="A31" s="24"/>
    </row>
    <row r="32" spans="1:1" x14ac:dyDescent="0.2">
      <c r="A32" s="2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4BC35-BCCE-4270-9985-5F5BD151C992}">
  <dimension ref="A1:AB51"/>
  <sheetViews>
    <sheetView zoomScaleNormal="100" workbookViewId="0">
      <selection activeCell="E26" sqref="E26"/>
    </sheetView>
  </sheetViews>
  <sheetFormatPr defaultRowHeight="12.75" x14ac:dyDescent="0.2"/>
  <cols>
    <col min="1" max="1" width="20.7109375" style="48" customWidth="1"/>
    <col min="2" max="28" width="9.5703125" style="48" customWidth="1"/>
    <col min="29" max="16384" width="9.140625" style="48"/>
  </cols>
  <sheetData>
    <row r="1" spans="1:10" ht="15.75" customHeight="1" x14ac:dyDescent="0.25">
      <c r="A1" s="84" t="s">
        <v>40</v>
      </c>
      <c r="B1" s="84"/>
      <c r="C1" s="84"/>
      <c r="D1" s="84"/>
      <c r="E1" s="84"/>
      <c r="F1" s="84"/>
      <c r="G1" s="84"/>
      <c r="H1" s="84"/>
      <c r="I1" s="84"/>
      <c r="J1" s="83"/>
    </row>
    <row r="2" spans="1:10" ht="15.75" x14ac:dyDescent="0.25">
      <c r="A2" s="82" t="s">
        <v>27</v>
      </c>
      <c r="B2" s="82"/>
      <c r="C2" s="82"/>
      <c r="D2" s="82"/>
      <c r="E2" s="82"/>
      <c r="F2" s="82"/>
      <c r="G2" s="82"/>
      <c r="H2" s="82"/>
      <c r="I2" s="82"/>
      <c r="J2" s="81"/>
    </row>
    <row r="3" spans="1:10" x14ac:dyDescent="0.2">
      <c r="A3" s="79" t="s">
        <v>39</v>
      </c>
      <c r="B3" s="80"/>
      <c r="C3" s="80"/>
      <c r="D3" s="80"/>
    </row>
    <row r="4" spans="1:10" ht="15" customHeight="1" x14ac:dyDescent="0.2">
      <c r="A4" s="79" t="s">
        <v>38</v>
      </c>
      <c r="B4" s="78" t="s">
        <v>37</v>
      </c>
      <c r="C4" s="78"/>
      <c r="D4" s="78"/>
      <c r="E4" s="77"/>
    </row>
    <row r="5" spans="1:10" ht="20.25" customHeight="1" x14ac:dyDescent="0.25">
      <c r="A5" s="76" t="s">
        <v>36</v>
      </c>
      <c r="B5" s="76"/>
      <c r="C5" s="75"/>
      <c r="D5" s="75"/>
      <c r="E5" s="75"/>
      <c r="F5" s="75"/>
      <c r="G5" s="75"/>
    </row>
    <row r="6" spans="1:10" ht="24.75" customHeight="1" thickBot="1" x14ac:dyDescent="0.25">
      <c r="A6" s="74"/>
      <c r="B6" s="73" t="s">
        <v>35</v>
      </c>
      <c r="C6" s="73"/>
      <c r="D6" s="73"/>
      <c r="E6" s="73"/>
      <c r="F6" s="73"/>
      <c r="G6" s="73"/>
      <c r="H6" s="73"/>
      <c r="I6" s="73"/>
    </row>
    <row r="7" spans="1:10" ht="15" customHeight="1" x14ac:dyDescent="0.25">
      <c r="B7" s="72"/>
    </row>
    <row r="8" spans="1:10" ht="15" customHeight="1" x14ac:dyDescent="0.25">
      <c r="B8" s="72"/>
    </row>
    <row r="9" spans="1:10" ht="15" customHeight="1" x14ac:dyDescent="0.25">
      <c r="B9" s="72"/>
    </row>
    <row r="10" spans="1:10" ht="15" customHeight="1" x14ac:dyDescent="0.2"/>
    <row r="11" spans="1:10" ht="11.25" customHeight="1" thickBot="1" x14ac:dyDescent="0.25"/>
    <row r="12" spans="1:10" s="64" customFormat="1" ht="13.5" thickBot="1" x14ac:dyDescent="0.25">
      <c r="B12" s="71" t="s">
        <v>34</v>
      </c>
      <c r="C12" s="70"/>
      <c r="D12" s="69"/>
      <c r="E12" s="71" t="s">
        <v>33</v>
      </c>
      <c r="F12" s="70"/>
      <c r="G12" s="69"/>
      <c r="H12" s="71" t="s">
        <v>32</v>
      </c>
      <c r="I12" s="70"/>
      <c r="J12" s="69"/>
    </row>
    <row r="13" spans="1:10" s="64" customFormat="1" ht="112.5" customHeight="1" x14ac:dyDescent="0.2">
      <c r="B13" s="68" t="s">
        <v>41</v>
      </c>
      <c r="C13" s="66"/>
      <c r="D13" s="65"/>
      <c r="E13" s="67" t="s">
        <v>31</v>
      </c>
      <c r="F13" s="66"/>
      <c r="G13" s="65"/>
      <c r="H13" s="67" t="s">
        <v>30</v>
      </c>
      <c r="I13" s="66"/>
      <c r="J13" s="65"/>
    </row>
    <row r="14" spans="1:10" s="57" customFormat="1" ht="11.25" customHeight="1" x14ac:dyDescent="0.2">
      <c r="A14" s="63"/>
      <c r="B14" s="62" t="s">
        <v>29</v>
      </c>
      <c r="C14" s="61"/>
      <c r="D14" s="60"/>
      <c r="E14" s="62" t="s">
        <v>29</v>
      </c>
      <c r="F14" s="61"/>
      <c r="G14" s="60"/>
      <c r="H14" s="62" t="s">
        <v>29</v>
      </c>
      <c r="I14" s="61"/>
      <c r="J14" s="60"/>
    </row>
    <row r="15" spans="1:10" s="57" customFormat="1" x14ac:dyDescent="0.2">
      <c r="A15" s="59" t="s">
        <v>21</v>
      </c>
      <c r="B15" s="58"/>
      <c r="C15" s="58"/>
      <c r="D15" s="58"/>
      <c r="E15" s="58"/>
      <c r="F15" s="58"/>
      <c r="G15" s="58"/>
      <c r="H15" s="58"/>
      <c r="I15" s="58"/>
      <c r="J15" s="58"/>
    </row>
    <row r="16" spans="1:10" s="57" customFormat="1" x14ac:dyDescent="0.2">
      <c r="A16" s="59" t="s">
        <v>22</v>
      </c>
      <c r="B16" s="58"/>
      <c r="C16" s="58"/>
      <c r="D16" s="58"/>
      <c r="E16" s="58"/>
      <c r="F16" s="58"/>
      <c r="G16" s="58"/>
      <c r="H16" s="58"/>
      <c r="I16" s="58"/>
      <c r="J16" s="58"/>
    </row>
    <row r="17" spans="1:28" s="57" customFormat="1" x14ac:dyDescent="0.2">
      <c r="A17" s="59" t="s">
        <v>23</v>
      </c>
      <c r="B17" s="58"/>
      <c r="C17" s="58"/>
      <c r="D17" s="58"/>
      <c r="E17" s="58"/>
      <c r="F17" s="58"/>
      <c r="G17" s="58"/>
      <c r="H17" s="58"/>
      <c r="I17" s="58"/>
      <c r="J17" s="58"/>
    </row>
    <row r="18" spans="1:28" s="57" customFormat="1" x14ac:dyDescent="0.2">
      <c r="A18" s="59" t="s">
        <v>24</v>
      </c>
      <c r="B18" s="58"/>
      <c r="C18" s="58"/>
      <c r="D18" s="58"/>
      <c r="E18" s="58"/>
      <c r="F18" s="58"/>
      <c r="G18" s="58"/>
      <c r="H18" s="58"/>
      <c r="I18" s="58"/>
      <c r="J18" s="58"/>
    </row>
    <row r="19" spans="1:28" s="57" customFormat="1" x14ac:dyDescent="0.2">
      <c r="A19" s="59" t="s">
        <v>25</v>
      </c>
      <c r="B19" s="58"/>
      <c r="C19" s="58"/>
      <c r="D19" s="58"/>
      <c r="E19" s="58"/>
      <c r="F19" s="58"/>
      <c r="G19" s="58"/>
      <c r="H19" s="58"/>
      <c r="I19" s="58"/>
      <c r="J19" s="58"/>
    </row>
    <row r="20" spans="1:28" s="57" customFormat="1" x14ac:dyDescent="0.2">
      <c r="A20" s="59" t="s">
        <v>26</v>
      </c>
      <c r="B20" s="58"/>
      <c r="C20" s="58"/>
      <c r="D20" s="58"/>
      <c r="E20" s="58"/>
      <c r="F20" s="58"/>
      <c r="G20" s="58"/>
      <c r="H20" s="58"/>
      <c r="I20" s="58"/>
      <c r="J20" s="58"/>
    </row>
    <row r="21" spans="1:28" s="55" customFormat="1" ht="7.5" customHeight="1"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row>
    <row r="22" spans="1:28" s="54" customFormat="1" ht="6.75" customHeight="1" x14ac:dyDescent="0.2"/>
    <row r="24" spans="1:28" x14ac:dyDescent="0.2">
      <c r="A24" s="53"/>
      <c r="G24" s="50"/>
      <c r="H24" s="50"/>
    </row>
    <row r="25" spans="1:28" x14ac:dyDescent="0.2">
      <c r="A25" s="52"/>
      <c r="G25" s="50"/>
      <c r="H25" s="50"/>
      <c r="I25" s="50"/>
      <c r="J25" s="50"/>
    </row>
    <row r="26" spans="1:28" x14ac:dyDescent="0.2">
      <c r="A26" s="51"/>
      <c r="B26" s="51"/>
      <c r="C26" s="51"/>
      <c r="G26" s="50"/>
      <c r="H26" s="50"/>
      <c r="I26" s="50"/>
      <c r="J26" s="50"/>
    </row>
    <row r="27" spans="1:28" x14ac:dyDescent="0.2">
      <c r="A27" s="51"/>
      <c r="B27" s="51"/>
      <c r="C27" s="51"/>
      <c r="G27" s="50"/>
      <c r="H27" s="50"/>
      <c r="I27" s="50"/>
      <c r="J27" s="50"/>
    </row>
    <row r="28" spans="1:28" x14ac:dyDescent="0.2">
      <c r="A28" s="51"/>
      <c r="B28" s="51"/>
      <c r="C28" s="51"/>
      <c r="G28" s="50"/>
      <c r="H28" s="50"/>
      <c r="I28" s="50"/>
      <c r="J28" s="50"/>
    </row>
    <row r="29" spans="1:28" x14ac:dyDescent="0.2">
      <c r="A29" s="51"/>
      <c r="B29" s="51"/>
      <c r="C29" s="51"/>
      <c r="G29" s="50"/>
      <c r="H29" s="50"/>
      <c r="I29" s="50"/>
      <c r="J29" s="50"/>
    </row>
    <row r="30" spans="1:28" x14ac:dyDescent="0.2">
      <c r="A30" s="51"/>
      <c r="B30" s="51"/>
      <c r="C30" s="51"/>
      <c r="G30" s="50"/>
      <c r="H30" s="50"/>
      <c r="I30" s="50"/>
      <c r="J30" s="50"/>
    </row>
    <row r="31" spans="1:28" x14ac:dyDescent="0.2">
      <c r="A31" s="51"/>
      <c r="B31" s="51"/>
      <c r="C31" s="51"/>
      <c r="G31" s="50"/>
      <c r="H31" s="50"/>
      <c r="I31" s="50"/>
      <c r="J31" s="50"/>
    </row>
    <row r="32" spans="1:28" x14ac:dyDescent="0.2">
      <c r="A32" s="51"/>
      <c r="B32" s="51"/>
      <c r="C32" s="51"/>
      <c r="G32" s="50"/>
      <c r="H32" s="50"/>
      <c r="I32" s="50"/>
      <c r="J32" s="50"/>
    </row>
    <row r="33" spans="9:13" x14ac:dyDescent="0.2">
      <c r="I33" s="50"/>
      <c r="J33" s="50"/>
      <c r="K33" s="50"/>
      <c r="L33" s="50"/>
    </row>
    <row r="34" spans="9:13" x14ac:dyDescent="0.2">
      <c r="I34" s="50"/>
      <c r="J34" s="50"/>
      <c r="K34" s="50"/>
      <c r="L34" s="50"/>
      <c r="M34" s="50"/>
    </row>
    <row r="35" spans="9:13" x14ac:dyDescent="0.2">
      <c r="L35" s="50"/>
      <c r="M35" s="50"/>
    </row>
    <row r="36" spans="9:13" x14ac:dyDescent="0.2">
      <c r="L36" s="50"/>
      <c r="M36" s="50"/>
    </row>
    <row r="37" spans="9:13" x14ac:dyDescent="0.2">
      <c r="L37" s="50"/>
      <c r="M37" s="50"/>
    </row>
    <row r="38" spans="9:13" x14ac:dyDescent="0.2">
      <c r="L38" s="50"/>
      <c r="M38" s="50"/>
    </row>
    <row r="51" spans="1:1" x14ac:dyDescent="0.2">
      <c r="A51" s="49" t="s">
        <v>28</v>
      </c>
    </row>
  </sheetData>
  <mergeCells count="33">
    <mergeCell ref="B14:D14"/>
    <mergeCell ref="E14:G14"/>
    <mergeCell ref="H14:J14"/>
    <mergeCell ref="B3:D3"/>
    <mergeCell ref="B4:D4"/>
    <mergeCell ref="A2:I2"/>
    <mergeCell ref="E12:G12"/>
    <mergeCell ref="B13:D13"/>
    <mergeCell ref="E13:G13"/>
    <mergeCell ref="H13:J13"/>
    <mergeCell ref="B12:D12"/>
    <mergeCell ref="A1:I1"/>
    <mergeCell ref="H12:J12"/>
    <mergeCell ref="E20:G20"/>
    <mergeCell ref="H20:J20"/>
    <mergeCell ref="A5:B5"/>
    <mergeCell ref="B6:I6"/>
    <mergeCell ref="B15:D15"/>
    <mergeCell ref="B16:D16"/>
    <mergeCell ref="B17:D17"/>
    <mergeCell ref="B18:D18"/>
    <mergeCell ref="B19:D19"/>
    <mergeCell ref="B20:D20"/>
    <mergeCell ref="E19:G19"/>
    <mergeCell ref="H19:J19"/>
    <mergeCell ref="E16:G16"/>
    <mergeCell ref="H16:J16"/>
    <mergeCell ref="E15:G15"/>
    <mergeCell ref="H15:J15"/>
    <mergeCell ref="E17:G17"/>
    <mergeCell ref="H17:J17"/>
    <mergeCell ref="E18:G18"/>
    <mergeCell ref="H18:J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2024-11-06T21:33:14Z</dcterms:modified>
</cp:coreProperties>
</file>